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ий филиал" sheetId="1" r:id="rId1"/>
    <sheet name="филиал в ХМАО-Югре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3" l="1"/>
  <c r="O30" i="3"/>
  <c r="N30" i="3"/>
  <c r="M30" i="3"/>
  <c r="L30" i="3"/>
  <c r="K30" i="3"/>
  <c r="J30" i="3"/>
  <c r="I30" i="3"/>
  <c r="H30" i="3"/>
  <c r="G30" i="3"/>
  <c r="F30" i="3"/>
  <c r="E30" i="3"/>
  <c r="O33" i="1" l="1"/>
  <c r="M33" i="1"/>
  <c r="L33" i="1"/>
  <c r="K33" i="1"/>
  <c r="J33" i="1"/>
  <c r="I33" i="1"/>
  <c r="H33" i="1"/>
  <c r="G33" i="1"/>
  <c r="F33" i="1"/>
  <c r="N33" i="1"/>
  <c r="P33" i="1"/>
  <c r="E33" i="1" l="1"/>
  <c r="O33" i="2"/>
  <c r="M33" i="2"/>
  <c r="L33" i="2"/>
  <c r="K33" i="2"/>
  <c r="J33" i="2"/>
  <c r="I33" i="2"/>
  <c r="H33" i="2"/>
  <c r="G33" i="2"/>
  <c r="F33" i="2"/>
  <c r="E33" i="2"/>
  <c r="N24" i="2"/>
  <c r="N33" i="2" s="1"/>
  <c r="P21" i="2"/>
  <c r="P33" i="2" s="1"/>
</calcChain>
</file>

<file path=xl/sharedStrings.xml><?xml version="1.0" encoding="utf-8"?>
<sst xmlns="http://schemas.openxmlformats.org/spreadsheetml/2006/main" count="160" uniqueCount="45">
  <si>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</si>
  <si>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</si>
  <si>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</si>
  <si>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</si>
  <si>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</si>
  <si>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t>(наименование субъекта естественной монополии)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</si>
  <si>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</si>
  <si>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</si>
  <si>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</si>
  <si>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</si>
  <si>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договоров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</si>
  <si>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</si>
  <si>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</si>
  <si>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</si>
  <si>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</si>
  <si>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</si>
  <si>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</si>
  <si>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</si>
  <si>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</si>
  <si>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</si>
  <si>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</si>
  <si>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</si>
  <si>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</si>
  <si>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</si>
  <si>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</si>
  <si>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</si>
  <si>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</si>
  <si>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</si>
  <si>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</si>
  <si>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</si>
  <si>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</si>
  <si>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</si>
  <si>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</si>
  <si>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</si>
  <si>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</si>
  <si>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>АО "Газпром газораспределение Север"</t>
    </r>
  </si>
  <si>
    <t xml:space="preserve">плата  </t>
  </si>
  <si>
    <t xml:space="preserve">плата </t>
  </si>
  <si>
    <t>филиал в ХМАО-Югре</t>
  </si>
  <si>
    <t xml:space="preserve">Тюменский филиал </t>
  </si>
  <si>
    <r>
      <t xml:space="preserve">(технологическом присоединении) к газораспределительным сетям </t>
    </r>
    <r>
      <rPr>
        <sz val="10"/>
        <color theme="1"/>
        <rFont val="Arial"/>
        <family val="2"/>
        <charset val="204"/>
      </rPr>
      <t>АО</t>
    </r>
    <r>
      <rPr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sz val="10"/>
        <color theme="1"/>
        <rFont val="Arial"/>
        <family val="2"/>
        <charset val="204"/>
      </rPr>
      <t xml:space="preserve"> </t>
    </r>
  </si>
  <si>
    <t>июнь 2019</t>
  </si>
  <si>
    <t>количество заключенных догворов</t>
  </si>
  <si>
    <t>плата</t>
  </si>
  <si>
    <t>филиал: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</si>
</sst>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1" fillId="0" borderId="0" xfId="0" applyFont="1" applyBorder="1"/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1" fillId="0" borderId="1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workbookViewId="0">
      <selection activeCell="Q32" sqref="Q3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</v>
      </c>
    </row>
    <row r="6" spans="1:17" s="1" customFormat="1" ht="12.75" x14ac:dyDescent="0.2">
      <c r="B6" s="37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35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5</v>
      </c>
      <c r="I8" s="35"/>
      <c r="J8" s="35"/>
      <c r="K8" s="35"/>
      <c r="L8" s="35"/>
    </row>
    <row r="9" spans="1:17" s="1" customFormat="1" ht="12.75" x14ac:dyDescent="0.2">
      <c r="H9" s="28"/>
      <c r="I9" s="28"/>
      <c r="J9" s="28"/>
      <c r="K9" s="28"/>
      <c r="L9" s="28"/>
    </row>
    <row r="10" spans="1:17" s="1" customFormat="1" ht="12.75" x14ac:dyDescent="0.2">
      <c r="O10" s="58">
        <v>43617</v>
      </c>
      <c r="P10" s="59"/>
    </row>
    <row r="11" spans="1:17" s="1" customFormat="1" ht="12.75" x14ac:dyDescent="0.2">
      <c r="O11" s="30"/>
      <c r="P11" s="29"/>
    </row>
    <row r="12" spans="1:17" s="1" customFormat="1" ht="12.75" x14ac:dyDescent="0.2">
      <c r="B12" s="36" t="s">
        <v>39</v>
      </c>
      <c r="C12" s="36"/>
      <c r="D12" s="36"/>
      <c r="E12" s="36"/>
      <c r="O12" s="30"/>
      <c r="P12" s="29"/>
    </row>
    <row r="13" spans="1:17" s="7" customFormat="1" ht="15.75" thickBot="1" x14ac:dyDescent="0.25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</row>
    <row r="14" spans="1:17" s="1" customFormat="1" ht="49.5" customHeight="1" thickBot="1" x14ac:dyDescent="0.25">
      <c r="A14" s="40" t="s">
        <v>6</v>
      </c>
      <c r="B14" s="43" t="s">
        <v>7</v>
      </c>
      <c r="C14" s="44"/>
      <c r="D14" s="45"/>
      <c r="E14" s="52" t="s">
        <v>8</v>
      </c>
      <c r="F14" s="53"/>
      <c r="G14" s="52" t="s">
        <v>9</v>
      </c>
      <c r="H14" s="54"/>
      <c r="I14" s="54"/>
      <c r="J14" s="54"/>
      <c r="K14" s="54"/>
      <c r="L14" s="55"/>
      <c r="M14" s="56" t="s">
        <v>10</v>
      </c>
      <c r="N14" s="57"/>
      <c r="O14" s="56" t="s">
        <v>11</v>
      </c>
      <c r="P14" s="57"/>
    </row>
    <row r="15" spans="1:17" s="1" customFormat="1" ht="12.75" x14ac:dyDescent="0.2">
      <c r="A15" s="41"/>
      <c r="B15" s="46"/>
      <c r="C15" s="47"/>
      <c r="D15" s="48"/>
      <c r="E15" s="60" t="s">
        <v>12</v>
      </c>
      <c r="F15" s="63" t="s">
        <v>13</v>
      </c>
      <c r="G15" s="61" t="s">
        <v>12</v>
      </c>
      <c r="H15" s="66" t="s">
        <v>13</v>
      </c>
      <c r="I15" s="69" t="s">
        <v>14</v>
      </c>
      <c r="J15" s="70"/>
      <c r="K15" s="70"/>
      <c r="L15" s="70"/>
      <c r="M15" s="71" t="s">
        <v>12</v>
      </c>
      <c r="N15" s="74" t="s">
        <v>13</v>
      </c>
      <c r="O15" s="71" t="s">
        <v>12</v>
      </c>
      <c r="P15" s="74" t="s">
        <v>15</v>
      </c>
      <c r="Q15" s="8"/>
    </row>
    <row r="16" spans="1:17" s="1" customFormat="1" ht="12.75" x14ac:dyDescent="0.2">
      <c r="A16" s="41"/>
      <c r="B16" s="46"/>
      <c r="C16" s="47"/>
      <c r="D16" s="48"/>
      <c r="E16" s="61"/>
      <c r="F16" s="64"/>
      <c r="G16" s="61"/>
      <c r="H16" s="67"/>
      <c r="I16" s="75" t="s">
        <v>16</v>
      </c>
      <c r="J16" s="77" t="s">
        <v>17</v>
      </c>
      <c r="K16" s="77"/>
      <c r="L16" s="77"/>
      <c r="M16" s="72"/>
      <c r="N16" s="64"/>
      <c r="O16" s="72"/>
      <c r="P16" s="64"/>
      <c r="Q16" s="8"/>
    </row>
    <row r="17" spans="1:17" s="12" customFormat="1" ht="84.75" thickBot="1" x14ac:dyDescent="0.25">
      <c r="A17" s="42"/>
      <c r="B17" s="49"/>
      <c r="C17" s="50"/>
      <c r="D17" s="51"/>
      <c r="E17" s="62"/>
      <c r="F17" s="65"/>
      <c r="G17" s="62"/>
      <c r="H17" s="68"/>
      <c r="I17" s="76"/>
      <c r="J17" s="27" t="s">
        <v>18</v>
      </c>
      <c r="K17" s="27" t="s">
        <v>19</v>
      </c>
      <c r="L17" s="10" t="s">
        <v>20</v>
      </c>
      <c r="M17" s="73"/>
      <c r="N17" s="65"/>
      <c r="O17" s="73"/>
      <c r="P17" s="65"/>
      <c r="Q17" s="11"/>
    </row>
    <row r="18" spans="1:17" s="29" customFormat="1" ht="12.75" x14ac:dyDescent="0.25">
      <c r="A18" s="13"/>
      <c r="B18" s="78">
        <v>1</v>
      </c>
      <c r="C18" s="79"/>
      <c r="D18" s="80"/>
      <c r="E18" s="13">
        <v>2</v>
      </c>
      <c r="F18" s="13">
        <v>3</v>
      </c>
      <c r="G18" s="13">
        <v>4</v>
      </c>
      <c r="H18" s="13">
        <v>5</v>
      </c>
      <c r="I18" s="13">
        <v>6</v>
      </c>
      <c r="J18" s="13">
        <v>7</v>
      </c>
      <c r="K18" s="13">
        <v>8</v>
      </c>
      <c r="L18" s="13">
        <v>9</v>
      </c>
      <c r="M18" s="13">
        <v>10</v>
      </c>
      <c r="N18" s="13">
        <v>11</v>
      </c>
      <c r="O18" s="13">
        <v>12</v>
      </c>
      <c r="P18" s="13">
        <v>13</v>
      </c>
    </row>
    <row r="19" spans="1:17" s="1" customFormat="1" ht="12.75" x14ac:dyDescent="0.2">
      <c r="A19" s="15">
        <v>1</v>
      </c>
      <c r="B19" s="81" t="s">
        <v>21</v>
      </c>
      <c r="C19" s="82" t="s">
        <v>22</v>
      </c>
      <c r="D19" s="16" t="s">
        <v>36</v>
      </c>
      <c r="E19" s="15">
        <v>114</v>
      </c>
      <c r="F19" s="15">
        <v>505.06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95</v>
      </c>
      <c r="N19" s="15">
        <v>428.43</v>
      </c>
      <c r="O19" s="15">
        <v>1</v>
      </c>
      <c r="P19" s="15">
        <v>3.54</v>
      </c>
    </row>
    <row r="20" spans="1:17" s="1" customFormat="1" ht="25.5" x14ac:dyDescent="0.2">
      <c r="A20" s="15">
        <v>2</v>
      </c>
      <c r="B20" s="81"/>
      <c r="C20" s="82"/>
      <c r="D20" s="26" t="s">
        <v>23</v>
      </c>
      <c r="E20" s="15">
        <v>351</v>
      </c>
      <c r="F20" s="15">
        <v>1620.5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362</v>
      </c>
      <c r="N20" s="15">
        <v>1702.81</v>
      </c>
      <c r="O20" s="15">
        <v>50</v>
      </c>
      <c r="P20" s="15">
        <v>161.88</v>
      </c>
    </row>
    <row r="21" spans="1:17" s="1" customFormat="1" ht="12.75" x14ac:dyDescent="0.2">
      <c r="A21" s="15">
        <v>3</v>
      </c>
      <c r="B21" s="81"/>
      <c r="C21" s="82" t="s">
        <v>24</v>
      </c>
      <c r="D21" s="16" t="s">
        <v>37</v>
      </c>
      <c r="E21" s="15">
        <v>5</v>
      </c>
      <c r="F21" s="15">
        <v>32.53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3</v>
      </c>
      <c r="N21" s="15">
        <v>40.4</v>
      </c>
      <c r="O21" s="15">
        <v>0</v>
      </c>
      <c r="P21" s="15">
        <v>0</v>
      </c>
    </row>
    <row r="22" spans="1:17" s="1" customFormat="1" ht="25.5" x14ac:dyDescent="0.2">
      <c r="A22" s="15">
        <v>4</v>
      </c>
      <c r="B22" s="81"/>
      <c r="C22" s="82"/>
      <c r="D22" s="26" t="s">
        <v>23</v>
      </c>
      <c r="E22" s="15">
        <v>33</v>
      </c>
      <c r="F22" s="15">
        <v>218.75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10</v>
      </c>
      <c r="N22" s="15">
        <v>83.16</v>
      </c>
      <c r="O22" s="15">
        <v>1</v>
      </c>
      <c r="P22" s="15">
        <v>2.1</v>
      </c>
    </row>
    <row r="23" spans="1:17" s="1" customFormat="1" ht="30.75" customHeight="1" x14ac:dyDescent="0.2">
      <c r="A23" s="15">
        <v>5</v>
      </c>
      <c r="B23" s="86" t="s">
        <v>25</v>
      </c>
      <c r="C23" s="18" t="s">
        <v>22</v>
      </c>
      <c r="D23" s="26" t="s">
        <v>23</v>
      </c>
      <c r="E23" s="15">
        <v>49</v>
      </c>
      <c r="F23" s="15">
        <v>319.75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9</v>
      </c>
      <c r="N23" s="15">
        <v>51.84</v>
      </c>
      <c r="O23" s="15">
        <v>1</v>
      </c>
      <c r="P23" s="15">
        <v>3.073</v>
      </c>
    </row>
    <row r="24" spans="1:17" s="1" customFormat="1" ht="32.25" customHeight="1" x14ac:dyDescent="0.2">
      <c r="A24" s="15">
        <v>6</v>
      </c>
      <c r="B24" s="87"/>
      <c r="C24" s="19" t="s">
        <v>24</v>
      </c>
      <c r="D24" s="26" t="s">
        <v>23</v>
      </c>
      <c r="E24" s="15">
        <v>4</v>
      </c>
      <c r="F24" s="15">
        <v>29.47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16</v>
      </c>
      <c r="O24" s="15">
        <v>1</v>
      </c>
      <c r="P24" s="15">
        <v>2.1</v>
      </c>
    </row>
    <row r="25" spans="1:17" s="1" customFormat="1" ht="32.25" customHeight="1" x14ac:dyDescent="0.2">
      <c r="A25" s="15">
        <v>7</v>
      </c>
      <c r="B25" s="86" t="s">
        <v>26</v>
      </c>
      <c r="C25" s="18" t="s">
        <v>22</v>
      </c>
      <c r="D25" s="26" t="s">
        <v>23</v>
      </c>
      <c r="E25" s="15">
        <v>22</v>
      </c>
      <c r="F25" s="15">
        <v>118.63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7" s="1" customFormat="1" ht="31.5" customHeight="1" x14ac:dyDescent="0.2">
      <c r="A26" s="15">
        <v>8</v>
      </c>
      <c r="B26" s="87"/>
      <c r="C26" s="19" t="s">
        <v>24</v>
      </c>
      <c r="D26" s="26" t="s">
        <v>23</v>
      </c>
      <c r="E26" s="15">
        <v>19</v>
      </c>
      <c r="F26" s="20">
        <v>1105.03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2</v>
      </c>
      <c r="N26" s="15">
        <v>188.7</v>
      </c>
      <c r="O26" s="15">
        <v>0</v>
      </c>
      <c r="P26" s="15">
        <v>0</v>
      </c>
    </row>
    <row r="27" spans="1:17" s="1" customFormat="1" ht="39.75" customHeight="1" x14ac:dyDescent="0.2">
      <c r="A27" s="15">
        <v>9</v>
      </c>
      <c r="B27" s="81" t="s">
        <v>27</v>
      </c>
      <c r="C27" s="88" t="s">
        <v>28</v>
      </c>
      <c r="D27" s="89"/>
      <c r="E27" s="15">
        <v>11</v>
      </c>
      <c r="F27" s="15">
        <v>16101.2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</v>
      </c>
      <c r="N27" s="15">
        <v>143</v>
      </c>
      <c r="O27" s="15">
        <v>0</v>
      </c>
      <c r="P27" s="15">
        <v>0</v>
      </c>
    </row>
    <row r="28" spans="1:17" s="1" customFormat="1" ht="15.75" customHeight="1" x14ac:dyDescent="0.2">
      <c r="A28" s="15">
        <v>10</v>
      </c>
      <c r="B28" s="81"/>
      <c r="C28" s="88" t="s">
        <v>29</v>
      </c>
      <c r="D28" s="90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7" s="1" customFormat="1" ht="39.75" customHeight="1" x14ac:dyDescent="0.2">
      <c r="A29" s="15">
        <v>11</v>
      </c>
      <c r="B29" s="81"/>
      <c r="C29" s="91" t="s">
        <v>30</v>
      </c>
      <c r="D29" s="9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7" s="1" customFormat="1" ht="18" customHeight="1" x14ac:dyDescent="0.2">
      <c r="A30" s="15">
        <v>12</v>
      </c>
      <c r="B30" s="81"/>
      <c r="C30" s="91" t="s">
        <v>31</v>
      </c>
      <c r="D30" s="91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7" s="1" customFormat="1" ht="30.75" customHeight="1" x14ac:dyDescent="0.2">
      <c r="A31" s="15">
        <v>13</v>
      </c>
      <c r="B31" s="81"/>
      <c r="C31" s="91" t="s">
        <v>32</v>
      </c>
      <c r="D31" s="91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</row>
    <row r="32" spans="1:17" s="1" customFormat="1" ht="29.25" customHeight="1" thickBot="1" x14ac:dyDescent="0.25">
      <c r="A32" s="21">
        <v>14</v>
      </c>
      <c r="B32" s="86"/>
      <c r="C32" s="92" t="s">
        <v>33</v>
      </c>
      <c r="D32" s="92"/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1:16" s="25" customFormat="1" ht="13.5" thickBot="1" x14ac:dyDescent="0.25">
      <c r="A33" s="22">
        <v>15</v>
      </c>
      <c r="B33" s="83" t="s">
        <v>34</v>
      </c>
      <c r="C33" s="84"/>
      <c r="D33" s="85"/>
      <c r="E33" s="23">
        <f>SUM(E19:E32)</f>
        <v>608</v>
      </c>
      <c r="F33" s="23">
        <f>SUM(F19:F32)</f>
        <v>20050.920000000002</v>
      </c>
      <c r="G33" s="23">
        <f t="shared" ref="G33:P33" si="0">SUM(G19:G32)</f>
        <v>0</v>
      </c>
      <c r="H33" s="23">
        <f t="shared" si="0"/>
        <v>0</v>
      </c>
      <c r="I33" s="23">
        <f t="shared" si="0"/>
        <v>0</v>
      </c>
      <c r="J33" s="23">
        <f t="shared" si="0"/>
        <v>0</v>
      </c>
      <c r="K33" s="23">
        <f t="shared" si="0"/>
        <v>0</v>
      </c>
      <c r="L33" s="23">
        <f t="shared" si="0"/>
        <v>0</v>
      </c>
      <c r="M33" s="23">
        <f t="shared" si="0"/>
        <v>483</v>
      </c>
      <c r="N33" s="23">
        <f t="shared" si="0"/>
        <v>2654.3399999999997</v>
      </c>
      <c r="O33" s="23">
        <f t="shared" si="0"/>
        <v>54</v>
      </c>
      <c r="P33" s="24">
        <f t="shared" si="0"/>
        <v>172.69299999999998</v>
      </c>
    </row>
    <row r="34" spans="1:16" s="7" customFormat="1" x14ac:dyDescent="0.2"/>
    <row r="35" spans="1:16" s="7" customFormat="1" x14ac:dyDescent="0.2"/>
    <row r="36" spans="1:16" s="7" customFormat="1" x14ac:dyDescent="0.2"/>
    <row r="37" spans="1:16" s="7" customFormat="1" x14ac:dyDescent="0.2"/>
    <row r="38" spans="1:16" s="7" customFormat="1" x14ac:dyDescent="0.2"/>
    <row r="39" spans="1:16" s="7" customFormat="1" x14ac:dyDescent="0.2"/>
    <row r="40" spans="1:16" s="7" customFormat="1" x14ac:dyDescent="0.2"/>
    <row r="41" spans="1:16" s="7" customFormat="1" x14ac:dyDescent="0.2"/>
    <row r="42" spans="1:16" s="7" customFormat="1" x14ac:dyDescent="0.2"/>
    <row r="43" spans="1:16" s="7" customFormat="1" x14ac:dyDescent="0.2"/>
    <row r="44" spans="1:16" s="7" customFormat="1" x14ac:dyDescent="0.2"/>
    <row r="45" spans="1:16" s="7" customFormat="1" x14ac:dyDescent="0.2"/>
    <row r="46" spans="1:16" s="7" customFormat="1" x14ac:dyDescent="0.2"/>
  </sheetData>
  <mergeCells count="42">
    <mergeCell ref="B18:D18"/>
    <mergeCell ref="B19:B22"/>
    <mergeCell ref="C19:C20"/>
    <mergeCell ref="C21:C22"/>
    <mergeCell ref="B33:D33"/>
    <mergeCell ref="B23:B24"/>
    <mergeCell ref="B25:B26"/>
    <mergeCell ref="B27:B32"/>
    <mergeCell ref="C27:D27"/>
    <mergeCell ref="C28:D28"/>
    <mergeCell ref="C29:D29"/>
    <mergeCell ref="C30:D30"/>
    <mergeCell ref="C31:D31"/>
    <mergeCell ref="C32:D32"/>
    <mergeCell ref="O14:P14"/>
    <mergeCell ref="E15:E17"/>
    <mergeCell ref="F15:F17"/>
    <mergeCell ref="G15:G17"/>
    <mergeCell ref="H15:H17"/>
    <mergeCell ref="I15:L15"/>
    <mergeCell ref="M15:M17"/>
    <mergeCell ref="N15:N17"/>
    <mergeCell ref="O15:O17"/>
    <mergeCell ref="P15:P17"/>
    <mergeCell ref="I16:I17"/>
    <mergeCell ref="J16:L16"/>
    <mergeCell ref="B6:L6"/>
    <mergeCell ref="B7:L7"/>
    <mergeCell ref="H8:L8"/>
    <mergeCell ref="O10:P10"/>
    <mergeCell ref="B12:E12"/>
    <mergeCell ref="A14:A17"/>
    <mergeCell ref="B14:D17"/>
    <mergeCell ref="E14:F14"/>
    <mergeCell ref="G14:L14"/>
    <mergeCell ref="M14:N14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6" workbookViewId="0">
      <selection activeCell="E27" sqref="E2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</v>
      </c>
    </row>
    <row r="6" spans="1:17" s="1" customFormat="1" ht="12.75" x14ac:dyDescent="0.2">
      <c r="B6" s="37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35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5</v>
      </c>
      <c r="I8" s="35"/>
      <c r="J8" s="35"/>
      <c r="K8" s="35"/>
      <c r="L8" s="35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O10" s="58">
        <v>43617</v>
      </c>
      <c r="P10" s="59"/>
    </row>
    <row r="11" spans="1:17" s="1" customFormat="1" ht="12.75" x14ac:dyDescent="0.2">
      <c r="O11" s="30"/>
      <c r="P11" s="14"/>
    </row>
    <row r="12" spans="1:17" s="1" customFormat="1" ht="12.75" x14ac:dyDescent="0.2">
      <c r="B12" s="36" t="s">
        <v>38</v>
      </c>
      <c r="C12" s="36"/>
      <c r="D12" s="36"/>
      <c r="E12" s="36"/>
      <c r="O12" s="30"/>
      <c r="P12" s="14"/>
    </row>
    <row r="13" spans="1:17" s="7" customFormat="1" ht="15.75" thickBot="1" x14ac:dyDescent="0.25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</row>
    <row r="14" spans="1:17" s="1" customFormat="1" ht="13.5" thickBot="1" x14ac:dyDescent="0.25">
      <c r="A14" s="40" t="s">
        <v>6</v>
      </c>
      <c r="B14" s="43" t="s">
        <v>7</v>
      </c>
      <c r="C14" s="44"/>
      <c r="D14" s="45"/>
      <c r="E14" s="52" t="s">
        <v>8</v>
      </c>
      <c r="F14" s="53"/>
      <c r="G14" s="52" t="s">
        <v>9</v>
      </c>
      <c r="H14" s="54"/>
      <c r="I14" s="54"/>
      <c r="J14" s="54"/>
      <c r="K14" s="54"/>
      <c r="L14" s="55"/>
      <c r="M14" s="56" t="s">
        <v>10</v>
      </c>
      <c r="N14" s="57"/>
      <c r="O14" s="56" t="s">
        <v>11</v>
      </c>
      <c r="P14" s="57"/>
    </row>
    <row r="15" spans="1:17" s="1" customFormat="1" ht="12.75" x14ac:dyDescent="0.2">
      <c r="A15" s="41"/>
      <c r="B15" s="46"/>
      <c r="C15" s="47"/>
      <c r="D15" s="48"/>
      <c r="E15" s="60" t="s">
        <v>12</v>
      </c>
      <c r="F15" s="63" t="s">
        <v>13</v>
      </c>
      <c r="G15" s="61" t="s">
        <v>12</v>
      </c>
      <c r="H15" s="66" t="s">
        <v>13</v>
      </c>
      <c r="I15" s="69" t="s">
        <v>14</v>
      </c>
      <c r="J15" s="70"/>
      <c r="K15" s="70"/>
      <c r="L15" s="70"/>
      <c r="M15" s="71" t="s">
        <v>12</v>
      </c>
      <c r="N15" s="74" t="s">
        <v>13</v>
      </c>
      <c r="O15" s="71" t="s">
        <v>12</v>
      </c>
      <c r="P15" s="74" t="s">
        <v>15</v>
      </c>
      <c r="Q15" s="8"/>
    </row>
    <row r="16" spans="1:17" s="1" customFormat="1" ht="12.75" x14ac:dyDescent="0.2">
      <c r="A16" s="41"/>
      <c r="B16" s="46"/>
      <c r="C16" s="47"/>
      <c r="D16" s="48"/>
      <c r="E16" s="61"/>
      <c r="F16" s="64"/>
      <c r="G16" s="61"/>
      <c r="H16" s="67"/>
      <c r="I16" s="75" t="s">
        <v>16</v>
      </c>
      <c r="J16" s="77" t="s">
        <v>17</v>
      </c>
      <c r="K16" s="77"/>
      <c r="L16" s="77"/>
      <c r="M16" s="72"/>
      <c r="N16" s="64"/>
      <c r="O16" s="72"/>
      <c r="P16" s="64"/>
      <c r="Q16" s="8"/>
    </row>
    <row r="17" spans="1:17" s="12" customFormat="1" ht="84.75" thickBot="1" x14ac:dyDescent="0.25">
      <c r="A17" s="42"/>
      <c r="B17" s="49"/>
      <c r="C17" s="50"/>
      <c r="D17" s="51"/>
      <c r="E17" s="62"/>
      <c r="F17" s="65"/>
      <c r="G17" s="62"/>
      <c r="H17" s="68"/>
      <c r="I17" s="76"/>
      <c r="J17" s="9" t="s">
        <v>18</v>
      </c>
      <c r="K17" s="9" t="s">
        <v>19</v>
      </c>
      <c r="L17" s="10" t="s">
        <v>20</v>
      </c>
      <c r="M17" s="73"/>
      <c r="N17" s="65"/>
      <c r="O17" s="73"/>
      <c r="P17" s="65"/>
      <c r="Q17" s="11"/>
    </row>
    <row r="18" spans="1:17" s="14" customFormat="1" ht="12.75" x14ac:dyDescent="0.25">
      <c r="A18" s="13"/>
      <c r="B18" s="78">
        <v>1</v>
      </c>
      <c r="C18" s="79"/>
      <c r="D18" s="80"/>
      <c r="E18" s="13">
        <v>2</v>
      </c>
      <c r="F18" s="13">
        <v>3</v>
      </c>
      <c r="G18" s="13">
        <v>4</v>
      </c>
      <c r="H18" s="13">
        <v>5</v>
      </c>
      <c r="I18" s="13">
        <v>6</v>
      </c>
      <c r="J18" s="13">
        <v>7</v>
      </c>
      <c r="K18" s="13">
        <v>8</v>
      </c>
      <c r="L18" s="13">
        <v>9</v>
      </c>
      <c r="M18" s="13">
        <v>10</v>
      </c>
      <c r="N18" s="13">
        <v>11</v>
      </c>
      <c r="O18" s="13">
        <v>12</v>
      </c>
      <c r="P18" s="13">
        <v>13</v>
      </c>
    </row>
    <row r="19" spans="1:17" s="1" customFormat="1" ht="12.75" x14ac:dyDescent="0.2">
      <c r="A19" s="15">
        <v>1</v>
      </c>
      <c r="B19" s="81" t="s">
        <v>21</v>
      </c>
      <c r="C19" s="82" t="s">
        <v>22</v>
      </c>
      <c r="D19" s="16" t="s">
        <v>36</v>
      </c>
      <c r="E19" s="15">
        <v>10</v>
      </c>
      <c r="F19" s="15">
        <v>49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7</v>
      </c>
      <c r="N19" s="15">
        <v>33</v>
      </c>
      <c r="O19" s="15">
        <v>1</v>
      </c>
      <c r="P19" s="15">
        <v>2</v>
      </c>
    </row>
    <row r="20" spans="1:17" s="1" customFormat="1" ht="25.5" x14ac:dyDescent="0.2">
      <c r="A20" s="15">
        <v>2</v>
      </c>
      <c r="B20" s="81"/>
      <c r="C20" s="82"/>
      <c r="D20" s="17" t="s">
        <v>23</v>
      </c>
      <c r="E20" s="15">
        <v>11</v>
      </c>
      <c r="F20" s="15">
        <v>56.54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13</v>
      </c>
      <c r="N20" s="15">
        <v>60</v>
      </c>
      <c r="O20" s="15">
        <v>4</v>
      </c>
      <c r="P20" s="15">
        <v>25.39</v>
      </c>
    </row>
    <row r="21" spans="1:17" s="1" customFormat="1" ht="12.75" x14ac:dyDescent="0.2">
      <c r="A21" s="15">
        <v>3</v>
      </c>
      <c r="B21" s="81"/>
      <c r="C21" s="82" t="s">
        <v>24</v>
      </c>
      <c r="D21" s="16" t="s">
        <v>37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2</v>
      </c>
      <c r="P21" s="15">
        <f>14.7+5</f>
        <v>19.7</v>
      </c>
    </row>
    <row r="22" spans="1:17" s="1" customFormat="1" ht="25.5" x14ac:dyDescent="0.2">
      <c r="A22" s="15">
        <v>4</v>
      </c>
      <c r="B22" s="81"/>
      <c r="C22" s="82"/>
      <c r="D22" s="17" t="s">
        <v>23</v>
      </c>
      <c r="E22" s="15">
        <v>3</v>
      </c>
      <c r="F22" s="15">
        <v>15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7" s="1" customFormat="1" ht="30.75" customHeight="1" x14ac:dyDescent="0.2">
      <c r="A23" s="15">
        <v>5</v>
      </c>
      <c r="B23" s="86" t="s">
        <v>25</v>
      </c>
      <c r="C23" s="18" t="s">
        <v>22</v>
      </c>
      <c r="D23" s="17" t="s">
        <v>23</v>
      </c>
      <c r="E23" s="15">
        <v>1</v>
      </c>
      <c r="F23" s="15">
        <v>5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7" s="1" customFormat="1" ht="32.25" customHeight="1" x14ac:dyDescent="0.2">
      <c r="A24" s="15">
        <v>6</v>
      </c>
      <c r="B24" s="87"/>
      <c r="C24" s="19" t="s">
        <v>24</v>
      </c>
      <c r="D24" s="17" t="s">
        <v>23</v>
      </c>
      <c r="E24" s="15">
        <v>3</v>
      </c>
      <c r="F24" s="15">
        <v>133.74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4</v>
      </c>
      <c r="N24" s="15">
        <f>28.85+346.5+24.5+66.84</f>
        <v>466.69000000000005</v>
      </c>
      <c r="O24" s="15">
        <v>0</v>
      </c>
      <c r="P24" s="15">
        <v>0</v>
      </c>
    </row>
    <row r="25" spans="1:17" s="1" customFormat="1" ht="32.25" customHeight="1" x14ac:dyDescent="0.2">
      <c r="A25" s="15">
        <v>7</v>
      </c>
      <c r="B25" s="86" t="s">
        <v>26</v>
      </c>
      <c r="C25" s="18" t="s">
        <v>22</v>
      </c>
      <c r="D25" s="17" t="s">
        <v>23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7" s="1" customFormat="1" ht="31.5" customHeight="1" x14ac:dyDescent="0.2">
      <c r="A26" s="15">
        <v>8</v>
      </c>
      <c r="B26" s="87"/>
      <c r="C26" s="19" t="s">
        <v>24</v>
      </c>
      <c r="D26" s="17" t="s">
        <v>23</v>
      </c>
      <c r="E26" s="15">
        <v>1</v>
      </c>
      <c r="F26" s="20">
        <v>1323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7" s="1" customFormat="1" ht="39.75" customHeight="1" x14ac:dyDescent="0.2">
      <c r="A27" s="15">
        <v>9</v>
      </c>
      <c r="B27" s="81" t="s">
        <v>27</v>
      </c>
      <c r="C27" s="88" t="s">
        <v>28</v>
      </c>
      <c r="D27" s="89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7" s="1" customFormat="1" ht="15.75" customHeight="1" x14ac:dyDescent="0.2">
      <c r="A28" s="15">
        <v>10</v>
      </c>
      <c r="B28" s="81"/>
      <c r="C28" s="88" t="s">
        <v>29</v>
      </c>
      <c r="D28" s="90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7" s="1" customFormat="1" ht="39.75" customHeight="1" x14ac:dyDescent="0.2">
      <c r="A29" s="15">
        <v>11</v>
      </c>
      <c r="B29" s="81"/>
      <c r="C29" s="91" t="s">
        <v>30</v>
      </c>
      <c r="D29" s="9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7" s="1" customFormat="1" ht="18" customHeight="1" x14ac:dyDescent="0.2">
      <c r="A30" s="15">
        <v>12</v>
      </c>
      <c r="B30" s="81"/>
      <c r="C30" s="91" t="s">
        <v>31</v>
      </c>
      <c r="D30" s="91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7" s="1" customFormat="1" ht="30.75" customHeight="1" x14ac:dyDescent="0.2">
      <c r="A31" s="15">
        <v>13</v>
      </c>
      <c r="B31" s="81"/>
      <c r="C31" s="91" t="s">
        <v>32</v>
      </c>
      <c r="D31" s="91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</row>
    <row r="32" spans="1:17" s="1" customFormat="1" ht="29.25" customHeight="1" thickBot="1" x14ac:dyDescent="0.25">
      <c r="A32" s="21">
        <v>14</v>
      </c>
      <c r="B32" s="86"/>
      <c r="C32" s="92" t="s">
        <v>33</v>
      </c>
      <c r="D32" s="92"/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1:16" s="25" customFormat="1" ht="13.5" thickBot="1" x14ac:dyDescent="0.25">
      <c r="A33" s="22">
        <v>15</v>
      </c>
      <c r="B33" s="83" t="s">
        <v>34</v>
      </c>
      <c r="C33" s="84"/>
      <c r="D33" s="85"/>
      <c r="E33" s="23">
        <f>SUM(E19:E32)</f>
        <v>29</v>
      </c>
      <c r="F33" s="23">
        <f>SUM(F19:F32)</f>
        <v>1582.28</v>
      </c>
      <c r="G33" s="23">
        <f t="shared" ref="G33:P33" si="0">SUM(G19:G32)</f>
        <v>0</v>
      </c>
      <c r="H33" s="23">
        <f t="shared" si="0"/>
        <v>0</v>
      </c>
      <c r="I33" s="23">
        <f t="shared" si="0"/>
        <v>0</v>
      </c>
      <c r="J33" s="23">
        <f t="shared" si="0"/>
        <v>0</v>
      </c>
      <c r="K33" s="23">
        <f t="shared" si="0"/>
        <v>0</v>
      </c>
      <c r="L33" s="23">
        <f t="shared" si="0"/>
        <v>0</v>
      </c>
      <c r="M33" s="23">
        <f t="shared" si="0"/>
        <v>24</v>
      </c>
      <c r="N33" s="23">
        <f t="shared" si="0"/>
        <v>559.69000000000005</v>
      </c>
      <c r="O33" s="23">
        <f t="shared" si="0"/>
        <v>7</v>
      </c>
      <c r="P33" s="24">
        <f t="shared" si="0"/>
        <v>47.09</v>
      </c>
    </row>
    <row r="34" spans="1:16" s="7" customFormat="1" x14ac:dyDescent="0.2"/>
    <row r="35" spans="1:16" s="7" customFormat="1" x14ac:dyDescent="0.2"/>
    <row r="36" spans="1:16" s="7" customFormat="1" x14ac:dyDescent="0.2"/>
    <row r="37" spans="1:16" s="7" customFormat="1" x14ac:dyDescent="0.2"/>
    <row r="38" spans="1:16" s="7" customFormat="1" x14ac:dyDescent="0.2"/>
    <row r="39" spans="1:16" s="7" customFormat="1" x14ac:dyDescent="0.2"/>
    <row r="40" spans="1:16" s="7" customFormat="1" x14ac:dyDescent="0.2"/>
    <row r="41" spans="1:16" s="7" customFormat="1" x14ac:dyDescent="0.2"/>
    <row r="42" spans="1:16" s="7" customFormat="1" x14ac:dyDescent="0.2"/>
    <row r="43" spans="1:16" s="7" customFormat="1" x14ac:dyDescent="0.2"/>
    <row r="44" spans="1:16" s="7" customFormat="1" x14ac:dyDescent="0.2"/>
    <row r="45" spans="1:16" s="7" customFormat="1" x14ac:dyDescent="0.2"/>
    <row r="46" spans="1:16" s="7" customFormat="1" x14ac:dyDescent="0.2"/>
  </sheetData>
  <mergeCells count="42">
    <mergeCell ref="B18:D18"/>
    <mergeCell ref="B19:B22"/>
    <mergeCell ref="C19:C20"/>
    <mergeCell ref="C21:C22"/>
    <mergeCell ref="B33:D33"/>
    <mergeCell ref="B23:B24"/>
    <mergeCell ref="B25:B26"/>
    <mergeCell ref="B27:B32"/>
    <mergeCell ref="C27:D27"/>
    <mergeCell ref="C28:D28"/>
    <mergeCell ref="C29:D29"/>
    <mergeCell ref="C30:D30"/>
    <mergeCell ref="C31:D31"/>
    <mergeCell ref="C32:D32"/>
    <mergeCell ref="O14:P14"/>
    <mergeCell ref="E15:E17"/>
    <mergeCell ref="F15:F17"/>
    <mergeCell ref="G15:G17"/>
    <mergeCell ref="H15:H17"/>
    <mergeCell ref="I15:L15"/>
    <mergeCell ref="M15:M17"/>
    <mergeCell ref="N15:N17"/>
    <mergeCell ref="O15:O17"/>
    <mergeCell ref="P15:P17"/>
    <mergeCell ref="I16:I17"/>
    <mergeCell ref="J16:L16"/>
    <mergeCell ref="A14:A17"/>
    <mergeCell ref="B14:D17"/>
    <mergeCell ref="E14:F14"/>
    <mergeCell ref="G14:L14"/>
    <mergeCell ref="M14:N14"/>
    <mergeCell ref="H4:L4"/>
    <mergeCell ref="O10:P10"/>
    <mergeCell ref="B12:E12"/>
    <mergeCell ref="N1:P1"/>
    <mergeCell ref="B2:L2"/>
    <mergeCell ref="N2:P2"/>
    <mergeCell ref="B3:L3"/>
    <mergeCell ref="N3:P3"/>
    <mergeCell ref="B6:L6"/>
    <mergeCell ref="B7:L7"/>
    <mergeCell ref="H8:L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7" workbookViewId="0">
      <selection activeCell="I19" sqref="I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</v>
      </c>
    </row>
    <row r="6" spans="1:17" s="1" customFormat="1" ht="12.75" x14ac:dyDescent="0.2">
      <c r="B6" s="37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5</v>
      </c>
      <c r="I8" s="35"/>
      <c r="J8" s="35"/>
      <c r="K8" s="35"/>
      <c r="L8" s="35"/>
    </row>
    <row r="9" spans="1:17" s="1" customFormat="1" ht="12.75" x14ac:dyDescent="0.2">
      <c r="B9" s="39" t="s">
        <v>44</v>
      </c>
      <c r="C9" s="39"/>
      <c r="D9" s="39"/>
      <c r="N9" s="96" t="s">
        <v>41</v>
      </c>
      <c r="O9" s="96"/>
    </row>
    <row r="10" spans="1:17" s="7" customFormat="1" ht="15.75" thickBot="1" x14ac:dyDescent="0.25">
      <c r="A10" s="5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</row>
    <row r="11" spans="1:17" s="1" customFormat="1" ht="13.5" thickBot="1" x14ac:dyDescent="0.25">
      <c r="A11" s="40" t="s">
        <v>6</v>
      </c>
      <c r="B11" s="43" t="s">
        <v>7</v>
      </c>
      <c r="C11" s="44"/>
      <c r="D11" s="45"/>
      <c r="E11" s="52" t="s">
        <v>8</v>
      </c>
      <c r="F11" s="53"/>
      <c r="G11" s="52" t="s">
        <v>9</v>
      </c>
      <c r="H11" s="54"/>
      <c r="I11" s="54"/>
      <c r="J11" s="54"/>
      <c r="K11" s="54"/>
      <c r="L11" s="55"/>
      <c r="M11" s="56" t="s">
        <v>42</v>
      </c>
      <c r="N11" s="57"/>
      <c r="O11" s="56" t="s">
        <v>11</v>
      </c>
      <c r="P11" s="57"/>
    </row>
    <row r="12" spans="1:17" s="1" customFormat="1" ht="12.75" x14ac:dyDescent="0.2">
      <c r="A12" s="41"/>
      <c r="B12" s="46"/>
      <c r="C12" s="47"/>
      <c r="D12" s="48"/>
      <c r="E12" s="60" t="s">
        <v>12</v>
      </c>
      <c r="F12" s="63" t="s">
        <v>13</v>
      </c>
      <c r="G12" s="61" t="s">
        <v>12</v>
      </c>
      <c r="H12" s="66" t="s">
        <v>13</v>
      </c>
      <c r="I12" s="69" t="s">
        <v>14</v>
      </c>
      <c r="J12" s="70"/>
      <c r="K12" s="70"/>
      <c r="L12" s="70"/>
      <c r="M12" s="71" t="s">
        <v>12</v>
      </c>
      <c r="N12" s="74" t="s">
        <v>13</v>
      </c>
      <c r="O12" s="71" t="s">
        <v>12</v>
      </c>
      <c r="P12" s="74" t="s">
        <v>15</v>
      </c>
      <c r="Q12" s="8"/>
    </row>
    <row r="13" spans="1:17" s="1" customFormat="1" ht="12.75" x14ac:dyDescent="0.2">
      <c r="A13" s="41"/>
      <c r="B13" s="46"/>
      <c r="C13" s="47"/>
      <c r="D13" s="48"/>
      <c r="E13" s="61"/>
      <c r="F13" s="64"/>
      <c r="G13" s="61"/>
      <c r="H13" s="67"/>
      <c r="I13" s="75" t="s">
        <v>16</v>
      </c>
      <c r="J13" s="77" t="s">
        <v>17</v>
      </c>
      <c r="K13" s="77"/>
      <c r="L13" s="77"/>
      <c r="M13" s="72"/>
      <c r="N13" s="64"/>
      <c r="O13" s="72"/>
      <c r="P13" s="64"/>
      <c r="Q13" s="8"/>
    </row>
    <row r="14" spans="1:17" s="12" customFormat="1" ht="84.75" thickBot="1" x14ac:dyDescent="0.25">
      <c r="A14" s="42"/>
      <c r="B14" s="49"/>
      <c r="C14" s="50"/>
      <c r="D14" s="51"/>
      <c r="E14" s="62"/>
      <c r="F14" s="65"/>
      <c r="G14" s="62"/>
      <c r="H14" s="68"/>
      <c r="I14" s="76"/>
      <c r="J14" s="32" t="s">
        <v>18</v>
      </c>
      <c r="K14" s="32" t="s">
        <v>19</v>
      </c>
      <c r="L14" s="10" t="s">
        <v>20</v>
      </c>
      <c r="M14" s="73"/>
      <c r="N14" s="65"/>
      <c r="O14" s="73"/>
      <c r="P14" s="65"/>
      <c r="Q14" s="11"/>
    </row>
    <row r="15" spans="1:17" s="31" customFormat="1" ht="12.75" x14ac:dyDescent="0.25">
      <c r="A15" s="13"/>
      <c r="B15" s="78">
        <v>1</v>
      </c>
      <c r="C15" s="79"/>
      <c r="D15" s="80"/>
      <c r="E15" s="13">
        <v>2</v>
      </c>
      <c r="F15" s="13">
        <v>3</v>
      </c>
      <c r="G15" s="13">
        <v>4</v>
      </c>
      <c r="H15" s="13">
        <v>5</v>
      </c>
      <c r="I15" s="13">
        <v>6</v>
      </c>
      <c r="J15" s="13">
        <v>7</v>
      </c>
      <c r="K15" s="13">
        <v>8</v>
      </c>
      <c r="L15" s="13">
        <v>9</v>
      </c>
      <c r="M15" s="13">
        <v>10</v>
      </c>
      <c r="N15" s="13">
        <v>11</v>
      </c>
      <c r="O15" s="13">
        <v>12</v>
      </c>
      <c r="P15" s="13">
        <v>13</v>
      </c>
    </row>
    <row r="16" spans="1:17" s="1" customFormat="1" ht="12.75" x14ac:dyDescent="0.2">
      <c r="A16" s="15">
        <v>1</v>
      </c>
      <c r="B16" s="81" t="s">
        <v>21</v>
      </c>
      <c r="C16" s="82" t="s">
        <v>22</v>
      </c>
      <c r="D16" s="16" t="s">
        <v>43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s="1" customFormat="1" ht="25.5" x14ac:dyDescent="0.2">
      <c r="A17" s="15">
        <v>2</v>
      </c>
      <c r="B17" s="81"/>
      <c r="C17" s="82"/>
      <c r="D17" s="33" t="s">
        <v>23</v>
      </c>
      <c r="E17" s="15">
        <v>1</v>
      </c>
      <c r="F17" s="15">
        <v>3.4790000000000001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3.4790000000000001</v>
      </c>
      <c r="O17" s="15">
        <v>0</v>
      </c>
      <c r="P17" s="15">
        <v>0</v>
      </c>
    </row>
    <row r="18" spans="1:16" s="1" customFormat="1" ht="12.75" x14ac:dyDescent="0.2">
      <c r="A18" s="15">
        <v>3</v>
      </c>
      <c r="B18" s="81"/>
      <c r="C18" s="82" t="s">
        <v>24</v>
      </c>
      <c r="D18" s="16" t="s">
        <v>43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s="1" customFormat="1" ht="25.5" x14ac:dyDescent="0.2">
      <c r="A19" s="15">
        <v>4</v>
      </c>
      <c r="B19" s="81"/>
      <c r="C19" s="82"/>
      <c r="D19" s="33" t="s">
        <v>23</v>
      </c>
      <c r="E19" s="15">
        <v>1</v>
      </c>
      <c r="F19" s="15">
        <v>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s="1" customFormat="1" ht="25.5" x14ac:dyDescent="0.2">
      <c r="A20" s="15">
        <v>5</v>
      </c>
      <c r="B20" s="86" t="s">
        <v>25</v>
      </c>
      <c r="C20" s="18" t="s">
        <v>22</v>
      </c>
      <c r="D20" s="33" t="s">
        <v>23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s="1" customFormat="1" ht="25.5" x14ac:dyDescent="0.2">
      <c r="A21" s="15">
        <v>6</v>
      </c>
      <c r="B21" s="87"/>
      <c r="C21" s="19" t="s">
        <v>24</v>
      </c>
      <c r="D21" s="33" t="s">
        <v>23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44.54</v>
      </c>
      <c r="O21" s="15">
        <v>0</v>
      </c>
      <c r="P21" s="15">
        <v>0</v>
      </c>
    </row>
    <row r="22" spans="1:16" s="1" customFormat="1" ht="25.5" x14ac:dyDescent="0.2">
      <c r="A22" s="15">
        <v>7</v>
      </c>
      <c r="B22" s="86" t="s">
        <v>26</v>
      </c>
      <c r="C22" s="18" t="s">
        <v>22</v>
      </c>
      <c r="D22" s="33" t="s">
        <v>23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s="1" customFormat="1" ht="25.5" x14ac:dyDescent="0.2">
      <c r="A23" s="15">
        <v>8</v>
      </c>
      <c r="B23" s="87"/>
      <c r="C23" s="19" t="s">
        <v>24</v>
      </c>
      <c r="D23" s="33" t="s">
        <v>23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12.75" x14ac:dyDescent="0.2">
      <c r="A24" s="15">
        <v>9</v>
      </c>
      <c r="B24" s="81" t="s">
        <v>27</v>
      </c>
      <c r="C24" s="88" t="s">
        <v>28</v>
      </c>
      <c r="D24" s="89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" customFormat="1" ht="12.75" x14ac:dyDescent="0.2">
      <c r="A25" s="15">
        <v>10</v>
      </c>
      <c r="B25" s="81"/>
      <c r="C25" s="88" t="s">
        <v>29</v>
      </c>
      <c r="D25" s="90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" customFormat="1" ht="12.75" x14ac:dyDescent="0.2">
      <c r="A26" s="15">
        <v>11</v>
      </c>
      <c r="B26" s="81"/>
      <c r="C26" s="91" t="s">
        <v>30</v>
      </c>
      <c r="D26" s="91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12.75" x14ac:dyDescent="0.2">
      <c r="A27" s="15">
        <v>12</v>
      </c>
      <c r="B27" s="81"/>
      <c r="C27" s="91" t="s">
        <v>31</v>
      </c>
      <c r="D27" s="91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12.75" x14ac:dyDescent="0.2">
      <c r="A28" s="15">
        <v>13</v>
      </c>
      <c r="B28" s="81"/>
      <c r="C28" s="91" t="s">
        <v>32</v>
      </c>
      <c r="D28" s="91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12.75" x14ac:dyDescent="0.2">
      <c r="A29" s="15">
        <v>14</v>
      </c>
      <c r="B29" s="81"/>
      <c r="C29" s="91" t="s">
        <v>33</v>
      </c>
      <c r="D29" s="9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12.75" x14ac:dyDescent="0.2">
      <c r="A30" s="15">
        <v>15</v>
      </c>
      <c r="B30" s="93" t="s">
        <v>34</v>
      </c>
      <c r="C30" s="94"/>
      <c r="D30" s="95"/>
      <c r="E30" s="34">
        <f>SUM(E16:E29)</f>
        <v>2</v>
      </c>
      <c r="F30" s="34">
        <f t="shared" ref="F30:J30" si="0">SUM(F16:F29)</f>
        <v>8.4789999999999992</v>
      </c>
      <c r="G30" s="34">
        <f t="shared" si="0"/>
        <v>0</v>
      </c>
      <c r="H30" s="34">
        <f t="shared" si="0"/>
        <v>0</v>
      </c>
      <c r="I30" s="34">
        <f t="shared" si="0"/>
        <v>0</v>
      </c>
      <c r="J30" s="34">
        <f t="shared" si="0"/>
        <v>0</v>
      </c>
      <c r="K30" s="34">
        <f>SUM(K16:K29)</f>
        <v>0</v>
      </c>
      <c r="L30" s="34">
        <f t="shared" ref="L30:P30" si="1">SUM(L16:L29)</f>
        <v>0</v>
      </c>
      <c r="M30" s="34">
        <f t="shared" si="1"/>
        <v>2</v>
      </c>
      <c r="N30" s="34">
        <f t="shared" si="1"/>
        <v>48.018999999999998</v>
      </c>
      <c r="O30" s="34">
        <f t="shared" si="1"/>
        <v>0</v>
      </c>
      <c r="P30" s="34">
        <f t="shared" si="1"/>
        <v>0</v>
      </c>
    </row>
    <row r="31" spans="1:16" s="7" customFormat="1" x14ac:dyDescent="0.2"/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D9"/>
    <mergeCell ref="N9:O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2019-07-08T04:38:38Z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