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 activeTab="2"/>
  </bookViews>
  <sheets>
    <sheet name="Тюменский филлиал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<sst xmlns="http://schemas.openxmlformats.org/spreadsheetml/2006/main" count="198" uniqueCount="53">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</sst>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13" zoomScale="85" zoomScaleNormal="85" workbookViewId="0">
      <selection activeCell="V29" sqref="V29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14" t="s">
        <v>15</v>
      </c>
      <c r="K14" s="14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11">
        <v>26</v>
      </c>
      <c r="F16" s="11">
        <v>115.9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15</v>
      </c>
      <c r="N16" s="11">
        <v>60.9</v>
      </c>
      <c r="O16" s="11">
        <v>36</v>
      </c>
      <c r="P16" s="11">
        <v>122.2</v>
      </c>
      <c r="Q16" s="12"/>
    </row>
    <row r="17" spans="1:17" s="1" customFormat="1" ht="25.5" x14ac:dyDescent="0.2">
      <c r="A17" s="10">
        <v>2</v>
      </c>
      <c r="B17" s="45"/>
      <c r="C17" s="47"/>
      <c r="D17" s="19" t="s">
        <v>20</v>
      </c>
      <c r="E17" s="11">
        <v>75</v>
      </c>
      <c r="F17" s="11">
        <v>358.08800000000002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38</v>
      </c>
      <c r="N17" s="11">
        <v>163.19299999999998</v>
      </c>
      <c r="O17" s="11">
        <v>37</v>
      </c>
      <c r="P17" s="11">
        <v>116.008</v>
      </c>
      <c r="Q17" s="12"/>
    </row>
    <row r="18" spans="1:17" s="1" customFormat="1" ht="12.75" x14ac:dyDescent="0.2">
      <c r="A18" s="10">
        <v>3</v>
      </c>
      <c r="B18" s="45"/>
      <c r="C18" s="47" t="s">
        <v>21</v>
      </c>
      <c r="D18" s="18" t="s">
        <v>19</v>
      </c>
      <c r="E18" s="11">
        <v>3</v>
      </c>
      <c r="F18" s="11">
        <v>9.2100000000000009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5</v>
      </c>
      <c r="N18" s="11">
        <v>20.818000000000001</v>
      </c>
      <c r="O18" s="11">
        <v>7</v>
      </c>
      <c r="P18" s="11">
        <v>53.245999999999995</v>
      </c>
      <c r="Q18" s="12"/>
    </row>
    <row r="19" spans="1:17" s="1" customFormat="1" ht="25.5" x14ac:dyDescent="0.2">
      <c r="A19" s="10">
        <v>4</v>
      </c>
      <c r="B19" s="45"/>
      <c r="C19" s="47"/>
      <c r="D19" s="19" t="s">
        <v>20</v>
      </c>
      <c r="E19" s="11">
        <v>13</v>
      </c>
      <c r="F19" s="11">
        <v>2403.81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13</v>
      </c>
      <c r="N19" s="11">
        <v>167.41</v>
      </c>
      <c r="O19" s="11">
        <v>23</v>
      </c>
      <c r="P19" s="11">
        <v>1770.92</v>
      </c>
      <c r="Q19" s="12"/>
    </row>
    <row r="20" spans="1:17" s="1" customFormat="1" ht="25.5" x14ac:dyDescent="0.2">
      <c r="A20" s="10">
        <v>5</v>
      </c>
      <c r="B20" s="48" t="s">
        <v>22</v>
      </c>
      <c r="C20" s="20" t="s">
        <v>18</v>
      </c>
      <c r="D20" s="19" t="s">
        <v>20</v>
      </c>
      <c r="E20" s="11">
        <v>8</v>
      </c>
      <c r="F20" s="11">
        <v>40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  <c r="P20" s="11">
        <v>3.9</v>
      </c>
      <c r="Q20" s="12"/>
    </row>
    <row r="21" spans="1:17" s="1" customFormat="1" ht="25.5" x14ac:dyDescent="0.2">
      <c r="A21" s="10">
        <v>6</v>
      </c>
      <c r="B21" s="44"/>
      <c r="C21" s="21" t="s">
        <v>21</v>
      </c>
      <c r="D21" s="19" t="s">
        <v>20</v>
      </c>
      <c r="E21" s="11">
        <v>13</v>
      </c>
      <c r="F21" s="11">
        <v>7023.86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17</v>
      </c>
      <c r="N21" s="11">
        <v>18296.22</v>
      </c>
      <c r="O21" s="11">
        <v>2</v>
      </c>
      <c r="P21" s="11">
        <v>72.599999999999994</v>
      </c>
      <c r="Q21" s="12"/>
    </row>
    <row r="22" spans="1:17" s="1" customFormat="1" ht="25.5" x14ac:dyDescent="0.2">
      <c r="A22" s="10">
        <v>7</v>
      </c>
      <c r="B22" s="48" t="s">
        <v>23</v>
      </c>
      <c r="C22" s="20" t="s">
        <v>18</v>
      </c>
      <c r="D22" s="19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44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45" t="s">
        <v>24</v>
      </c>
      <c r="C24" s="49" t="s">
        <v>34</v>
      </c>
      <c r="D24" s="5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45"/>
      <c r="C25" s="49" t="s">
        <v>25</v>
      </c>
      <c r="D25" s="5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45"/>
      <c r="C26" s="52" t="s">
        <v>26</v>
      </c>
      <c r="D26" s="5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45"/>
      <c r="C27" s="52" t="s">
        <v>27</v>
      </c>
      <c r="D27" s="52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45"/>
      <c r="C28" s="52" t="s">
        <v>28</v>
      </c>
      <c r="D28" s="5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45"/>
      <c r="C29" s="52" t="s">
        <v>35</v>
      </c>
      <c r="D29" s="52"/>
      <c r="E29" s="11">
        <v>40</v>
      </c>
      <c r="F29" s="11">
        <v>46298.049999999996</v>
      </c>
      <c r="G29" s="11">
        <v>1</v>
      </c>
      <c r="H29" s="11">
        <v>142.5</v>
      </c>
      <c r="I29" s="11">
        <v>0</v>
      </c>
      <c r="J29" s="11">
        <v>0</v>
      </c>
      <c r="K29" s="11">
        <v>0</v>
      </c>
      <c r="L29" s="11">
        <v>1</v>
      </c>
      <c r="M29" s="11">
        <v>1</v>
      </c>
      <c r="N29" s="11">
        <v>28.29</v>
      </c>
      <c r="O29" s="11">
        <v>5</v>
      </c>
      <c r="P29" s="11">
        <v>1751.29</v>
      </c>
      <c r="Q29" s="12"/>
    </row>
    <row r="30" spans="1:17" s="1" customFormat="1" ht="25.5" customHeight="1" x14ac:dyDescent="0.2">
      <c r="A30" s="11">
        <v>15</v>
      </c>
      <c r="B30" s="38" t="s">
        <v>36</v>
      </c>
      <c r="C30" s="39"/>
      <c r="D30" s="40"/>
      <c r="E30" s="11">
        <v>241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s="1" customFormat="1" ht="54.7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s="1" customFormat="1" ht="12.75" customHeight="1" x14ac:dyDescent="0.2">
      <c r="A32" s="11">
        <v>16</v>
      </c>
      <c r="B32" s="38" t="s">
        <v>39</v>
      </c>
      <c r="C32" s="39"/>
      <c r="D32" s="40"/>
      <c r="E32" s="22">
        <f>SUM(E16:E31)</f>
        <v>419</v>
      </c>
      <c r="F32" s="22">
        <f t="shared" ref="F32:P32" si="0">SUM(F16:F31)</f>
        <v>56248.917999999991</v>
      </c>
      <c r="G32" s="22">
        <f t="shared" si="0"/>
        <v>1</v>
      </c>
      <c r="H32" s="22">
        <f t="shared" si="0"/>
        <v>142.5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1</v>
      </c>
      <c r="M32" s="22">
        <f t="shared" si="0"/>
        <v>89</v>
      </c>
      <c r="N32" s="22">
        <f t="shared" si="0"/>
        <v>18736.831000000002</v>
      </c>
      <c r="O32" s="22">
        <f t="shared" si="0"/>
        <v>111</v>
      </c>
      <c r="P32" s="22">
        <f t="shared" si="0"/>
        <v>3890.1640000000002</v>
      </c>
      <c r="Q32" s="12"/>
    </row>
    <row r="33" spans="1:17" s="1" customFormat="1" ht="42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customHeight="1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J13:L13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4:D34"/>
    <mergeCell ref="B35:D35"/>
    <mergeCell ref="B36:D36"/>
    <mergeCell ref="E34:F34"/>
    <mergeCell ref="G34:I34"/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70" zoomScaleNormal="70" workbookViewId="0">
      <selection activeCell="Z28" sqref="Z28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13.5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29">
        <v>0</v>
      </c>
      <c r="F16" s="34">
        <v>0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29">
        <v>0</v>
      </c>
      <c r="F17" s="34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0</v>
      </c>
      <c r="N17" s="33">
        <v>0</v>
      </c>
      <c r="O17" s="32">
        <v>16</v>
      </c>
      <c r="P17" s="33">
        <v>85.99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29">
        <v>0</v>
      </c>
      <c r="F18" s="34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0</v>
      </c>
      <c r="N18" s="33">
        <v>0</v>
      </c>
      <c r="O18" s="32">
        <v>1</v>
      </c>
      <c r="P18" s="33">
        <v>7.84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29">
        <v>2</v>
      </c>
      <c r="F19" s="34">
        <v>41.13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2</v>
      </c>
      <c r="N19" s="33">
        <v>41.13</v>
      </c>
      <c r="O19" s="32">
        <v>5</v>
      </c>
      <c r="P19" s="33">
        <v>61.37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29">
        <v>0</v>
      </c>
      <c r="F20" s="34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2">
        <v>0</v>
      </c>
      <c r="O20" s="32">
        <v>0</v>
      </c>
      <c r="P20" s="33">
        <v>0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29">
        <v>0</v>
      </c>
      <c r="F21" s="34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0</v>
      </c>
      <c r="N21" s="32">
        <v>0</v>
      </c>
      <c r="O21" s="32">
        <v>3</v>
      </c>
      <c r="P21" s="32">
        <v>104.63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29">
        <v>0</v>
      </c>
      <c r="F22" s="34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2">
        <v>0</v>
      </c>
      <c r="O22" s="32">
        <v>0</v>
      </c>
      <c r="P22" s="33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29">
        <v>0</v>
      </c>
      <c r="F23" s="3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2">
        <v>0</v>
      </c>
      <c r="O23" s="32">
        <v>0</v>
      </c>
      <c r="P23" s="33">
        <v>0</v>
      </c>
      <c r="Q23" s="12"/>
    </row>
    <row r="24" spans="1:17" s="1" customFormat="1" ht="39" customHeight="1" x14ac:dyDescent="0.2">
      <c r="A24" s="11">
        <v>9</v>
      </c>
      <c r="B24" s="45" t="s">
        <v>24</v>
      </c>
      <c r="C24" s="49" t="s">
        <v>34</v>
      </c>
      <c r="D24" s="50"/>
      <c r="E24" s="29">
        <v>0</v>
      </c>
      <c r="F24" s="34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2">
        <v>0</v>
      </c>
      <c r="O24" s="32">
        <v>0</v>
      </c>
      <c r="P24" s="33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29">
        <v>0</v>
      </c>
      <c r="F25" s="34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2">
        <v>0</v>
      </c>
      <c r="O25" s="32">
        <v>0</v>
      </c>
      <c r="P25" s="33">
        <v>0</v>
      </c>
      <c r="Q25" s="12"/>
    </row>
    <row r="26" spans="1:17" s="1" customFormat="1" ht="27" customHeight="1" x14ac:dyDescent="0.2">
      <c r="A26" s="11">
        <v>11</v>
      </c>
      <c r="B26" s="45"/>
      <c r="C26" s="52" t="s">
        <v>26</v>
      </c>
      <c r="D26" s="52"/>
      <c r="E26" s="29">
        <v>0</v>
      </c>
      <c r="F26" s="34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2">
        <v>0</v>
      </c>
      <c r="O26" s="32">
        <v>0</v>
      </c>
      <c r="P26" s="33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29">
        <v>0</v>
      </c>
      <c r="F27" s="34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2">
        <v>0</v>
      </c>
      <c r="O27" s="32">
        <v>0</v>
      </c>
      <c r="P27" s="33">
        <v>0</v>
      </c>
      <c r="Q27" s="12"/>
    </row>
    <row r="28" spans="1:17" s="1" customFormat="1" ht="39.75" customHeight="1" x14ac:dyDescent="0.2">
      <c r="A28" s="11">
        <v>13</v>
      </c>
      <c r="B28" s="45"/>
      <c r="C28" s="52" t="s">
        <v>28</v>
      </c>
      <c r="D28" s="52"/>
      <c r="E28" s="29">
        <v>0</v>
      </c>
      <c r="F28" s="34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2">
        <v>0</v>
      </c>
      <c r="O28" s="32">
        <v>0</v>
      </c>
      <c r="P28" s="33">
        <v>0</v>
      </c>
      <c r="Q28" s="12"/>
    </row>
    <row r="29" spans="1:17" s="1" customFormat="1" ht="27" customHeight="1" x14ac:dyDescent="0.2">
      <c r="A29" s="11">
        <v>14</v>
      </c>
      <c r="B29" s="45"/>
      <c r="C29" s="52" t="s">
        <v>35</v>
      </c>
      <c r="D29" s="52"/>
      <c r="E29" s="29">
        <v>0</v>
      </c>
      <c r="F29" s="3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0</v>
      </c>
      <c r="N29" s="32">
        <v>0</v>
      </c>
      <c r="O29" s="32">
        <v>0</v>
      </c>
      <c r="P29" s="33">
        <v>0</v>
      </c>
      <c r="Q29" s="12"/>
    </row>
    <row r="30" spans="1:17" s="1" customFormat="1" ht="12.75" x14ac:dyDescent="0.2">
      <c r="A30" s="11">
        <v>15</v>
      </c>
      <c r="B30" s="38" t="s">
        <v>36</v>
      </c>
      <c r="C30" s="39"/>
      <c r="D30" s="40"/>
      <c r="E30" s="29">
        <v>5</v>
      </c>
      <c r="F30" s="34">
        <v>29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5</v>
      </c>
      <c r="N30" s="33">
        <v>29</v>
      </c>
      <c r="O30" s="32">
        <v>21</v>
      </c>
      <c r="P30" s="33">
        <v>121</v>
      </c>
      <c r="Q30" s="12"/>
    </row>
    <row r="31" spans="1:17" s="1" customFormat="1" ht="41.2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32">
        <v>0</v>
      </c>
      <c r="P31" s="32">
        <v>0</v>
      </c>
      <c r="Q31" s="12"/>
    </row>
    <row r="32" spans="1:17" s="1" customFormat="1" ht="12.75" x14ac:dyDescent="0.2">
      <c r="A32" s="11">
        <v>16</v>
      </c>
      <c r="B32" s="38" t="s">
        <v>39</v>
      </c>
      <c r="C32" s="39"/>
      <c r="D32" s="40"/>
      <c r="E32" s="22">
        <f>SUM(E16:E31)</f>
        <v>7</v>
      </c>
      <c r="F32" s="22">
        <f t="shared" ref="F32:P32" si="0">SUM(F16:F31)</f>
        <v>70.13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7</v>
      </c>
      <c r="N32" s="22">
        <f t="shared" si="0"/>
        <v>70.13</v>
      </c>
      <c r="O32" s="22">
        <f t="shared" si="0"/>
        <v>46</v>
      </c>
      <c r="P32" s="22">
        <f t="shared" si="0"/>
        <v>380.83</v>
      </c>
      <c r="Q32" s="12"/>
    </row>
    <row r="33" spans="1:17" s="1" customFormat="1" ht="39.75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7" zoomScale="70" zoomScaleNormal="70" workbookViewId="0">
      <selection activeCell="Y32" sqref="Y32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11">
        <v>2</v>
      </c>
      <c r="F19" s="11">
        <v>25.515000000000001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8">
        <v>2</v>
      </c>
      <c r="N19" s="8">
        <v>25.515000000000001</v>
      </c>
      <c r="O19" s="8">
        <v>6</v>
      </c>
      <c r="P19" s="8">
        <v>72.414999999999992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45" t="s">
        <v>24</v>
      </c>
      <c r="C24" s="49" t="s">
        <v>34</v>
      </c>
      <c r="D24" s="5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45"/>
      <c r="C26" s="52" t="s">
        <v>26</v>
      </c>
      <c r="D26" s="5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45"/>
      <c r="C28" s="52" t="s">
        <v>28</v>
      </c>
      <c r="D28" s="5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45"/>
      <c r="C29" s="52" t="s">
        <v>35</v>
      </c>
      <c r="D29" s="52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38" t="s">
        <v>36</v>
      </c>
      <c r="C30" s="39"/>
      <c r="D30" s="40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2</v>
      </c>
      <c r="P30" s="8">
        <v>10</v>
      </c>
      <c r="Q30" s="12"/>
    </row>
    <row r="31" spans="1:17" s="1" customFormat="1" ht="54.7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38" t="s">
        <v>39</v>
      </c>
      <c r="C32" s="39"/>
      <c r="D32" s="40"/>
      <c r="E32" s="22">
        <f>SUM(E16:E31)</f>
        <v>2</v>
      </c>
      <c r="F32" s="22">
        <f t="shared" ref="F32:P32" si="0">SUM(F16:F31)</f>
        <v>25.515000000000001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2</v>
      </c>
      <c r="N32" s="22">
        <f t="shared" si="0"/>
        <v>25.515000000000001</v>
      </c>
      <c r="O32" s="22">
        <f t="shared" si="0"/>
        <v>8</v>
      </c>
      <c r="P32" s="22">
        <f t="shared" si="0"/>
        <v>82.414999999999992</v>
      </c>
      <c r="Q32" s="12"/>
    </row>
    <row r="33" spans="1:17" s="1" customFormat="1" ht="42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customHeight="1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2023-12-29T04:00:25Z</dcterms:modified>
</cp:coreProperties>
</file>