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 (2)\"/>
    </mc:Choice>
  </mc:AlternateContent>
  <bookViews>
    <workbookView xWindow="480" yWindow="105" windowWidth="24780" windowHeight="13935"/>
  </bookViews>
  <sheets>
    <sheet name="ЯНАО (без Красноселькупа)" sheetId="4" r:id="rId1"/>
    <sheet name="ЯНАО (Красноселькуп)" sheetId="3" r:id="rId2"/>
  </sheets>
  <definedNames>
    <definedName name="_xlnm.Print_Area" localSheetId="0">'ЯНАО (без Красноселькупа)'!$A$1:$DA$74</definedName>
    <definedName name="_xlnm.Print_Area" localSheetId="1">'ЯНАО (Красноселькуп)'!$A$1:$DA$74</definedName>
  </definedNames>
  <calcPr calcId="162913" refMode="R1C1"/>
</workbook>
</file>

<file path=xl/calcChain.xml><?xml version="1.0" encoding="utf-8"?>
<calcChain xmlns="http://schemas.openxmlformats.org/spreadsheetml/2006/main">
  <c r="CH56" i="4" l="1"/>
  <c r="CH42" i="4"/>
  <c r="CH37" i="4" s="1"/>
  <c r="CH23" i="4" s="1"/>
  <c r="CH29" i="4"/>
  <c r="CH56" i="3"/>
  <c r="CH48" i="3"/>
  <c r="CH42" i="3"/>
  <c r="CH37" i="3"/>
  <c r="CH23" i="3" s="1"/>
  <c r="CH29" i="3"/>
  <c r="CH24" i="3"/>
  <c r="CH32" i="3"/>
  <c r="CH17" i="3"/>
  <c r="CH14" i="3" s="1"/>
  <c r="CH69" i="3" s="1"/>
  <c r="CH48" i="4"/>
  <c r="CH32" i="4"/>
  <c r="CH24" i="4"/>
  <c r="CH17" i="4"/>
  <c r="CH14" i="4" s="1"/>
  <c r="CH69" i="4" s="1"/>
</calcChain>
</file>

<file path=xl/sharedStrings.xml><?xml version="1.0" encoding="utf-8"?>
<sst xmlns="http://schemas.openxmlformats.org/spreadsheetml/2006/main" count="380" uniqueCount="134">
  <si>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</si>
  <si>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</si>
  <si>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</si>
  <si>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</si>
  <si>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</si>
  <si>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</si>
  <si>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</si>
  <si>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</si>
  <si>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</si>
  <si>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</si>
  <si>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</si>
  <si>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</si>
  <si>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</si>
  <si>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</si>
  <si>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</si>
  <si>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</si>
  <si>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</si>
  <si>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</si>
  <si>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</si>
  <si>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</si>
  <si>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</si>
  <si>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</si>
  <si>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</si>
  <si>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</si>
  <si>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</si>
  <si>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</si>
  <si>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</si>
  <si>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</si>
  <si>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</si>
  <si>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</si>
  <si>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</si>
  <si>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</si>
  <si>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</si>
  <si>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</si>
  <si>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</si>
  <si>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</si>
  <si>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</si>
  <si>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</si>
  <si>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</si>
  <si>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</si>
  <si>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</si>
  <si>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</si>
  <si>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</si>
  <si>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</si>
  <si>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</si>
  <si>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</si>
  <si>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</si>
  <si>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</si>
  <si>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</si>
  <si>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</si>
  <si>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</si>
  <si>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</si>
  <si>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</si>
  <si>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</si>
  <si>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</si>
  <si>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</si>
  <si>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</si>
  <si>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</si>
  <si>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</si>
  <si>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</si>
  <si>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</si>
  <si>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</si>
  <si>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</si>
  <si>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</si>
  <si>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</si>
  <si>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</si>
  <si>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</si>
  <si>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</si>
  <si>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</si>
  <si>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</si>
  <si>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</si>
  <si>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</si>
  <si>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</si>
  <si>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</si>
  <si>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</si>
  <si>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</si>
  <si>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</si>
  <si>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</si>
  <si>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</si>
  <si>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</si>
  <si>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</si>
  <si>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</si>
  <si>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</si>
  <si>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</si>
  <si>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</si>
  <si>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</si>
  <si>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</si>
  <si>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</si>
  <si>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</si>
  <si>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</si>
  <si>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</si>
  <si>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</si>
  <si>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</si>
  <si>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</si>
  <si>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</si>
  <si>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</si>
  <si>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</si>
  <si>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</si>
  <si>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</si>
  <si>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</si>
  <si>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</si>
  <si>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</si>
  <si>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</si>
  <si>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</si>
  <si>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</si>
  <si>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</si>
  <si>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</si>
  <si>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</si>
  <si>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</si>
  <si>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</si>
  <si>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</si>
  <si>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</si>
  <si>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</si>
  <si>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</si>
  <si>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</si>
  <si>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</si>
  <si>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</si>
  <si>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</si>
  <si>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</si>
  <si>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</si>
  <si>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</si>
  <si>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</si>
  <si>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</si>
  <si>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</si>
  <si>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</si>
  <si>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</si>
  <si>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</si>
  <si>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за 20</t>
  </si>
  <si>
    <t>ЯНАО (без Красноселькупа)</t>
  </si>
  <si>
    <t>ЯНАО (Красноселькуп)</t>
  </si>
  <si>
    <t>Приложение № 2</t>
  </si>
  <si>
    <t>к приказу ФАС России</t>
  </si>
  <si>
    <t>от 18.01.2019 № 38/19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</si>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</sst>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tabSelected="1" view="pageBreakPreview" zoomScaleNormal="100" zoomScaleSheetLayoutView="100" workbookViewId="0">
      <selection activeCell="ES76" sqref="ES76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12" t="s">
        <v>130</v>
      </c>
    </row>
    <row r="2" spans="1:105" ht="15" x14ac:dyDescent="0.25">
      <c r="DA2" s="12" t="s">
        <v>131</v>
      </c>
    </row>
    <row r="3" spans="1:105" ht="15" x14ac:dyDescent="0.25">
      <c r="DA3" s="12" t="s">
        <v>132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13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14" t="s">
        <v>126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5" t="s">
        <v>127</v>
      </c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6" t="s">
        <v>133</v>
      </c>
      <c r="CF7" s="16"/>
      <c r="CG7" s="16"/>
      <c r="CH7" s="16"/>
      <c r="CI7" s="17" t="s">
        <v>71</v>
      </c>
      <c r="CJ7" s="17"/>
      <c r="CK7" s="17"/>
      <c r="CL7" s="17"/>
      <c r="CM7" s="17"/>
      <c r="CN7" s="17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18" t="s">
        <v>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CX8" s="6"/>
      <c r="CY8" s="7"/>
      <c r="CZ8" s="7"/>
    </row>
    <row r="9" spans="1:105" s="3" customFormat="1" ht="15.75" x14ac:dyDescent="0.25">
      <c r="A9" s="13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4" t="s">
        <v>128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18" t="s">
        <v>74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105" s="2" customFormat="1" ht="15" x14ac:dyDescent="0.25"/>
    <row r="13" spans="1:105" s="5" customFormat="1" ht="22.5" customHeight="1" x14ac:dyDescent="0.2">
      <c r="A13" s="19" t="s">
        <v>1</v>
      </c>
      <c r="B13" s="19"/>
      <c r="C13" s="19"/>
      <c r="D13" s="19"/>
      <c r="E13" s="19"/>
      <c r="F13" s="19"/>
      <c r="G13" s="19"/>
      <c r="H13" s="19"/>
      <c r="I13" s="19" t="s">
        <v>75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 t="s">
        <v>2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19" t="s">
        <v>83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10" customFormat="1" ht="11.25" customHeight="1" x14ac:dyDescent="0.15">
      <c r="A14" s="20">
        <v>1</v>
      </c>
      <c r="B14" s="21"/>
      <c r="C14" s="21"/>
      <c r="D14" s="21"/>
      <c r="E14" s="21"/>
      <c r="F14" s="21"/>
      <c r="G14" s="21"/>
      <c r="H14" s="22"/>
      <c r="I14" s="11"/>
      <c r="J14" s="23" t="s">
        <v>84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25">
        <f>CH15+CH16+CH17+CH22+CH23</f>
        <v>133489.30351400003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5" customFormat="1" ht="11.25" x14ac:dyDescent="0.2">
      <c r="A15" s="20" t="s">
        <v>3</v>
      </c>
      <c r="B15" s="21"/>
      <c r="C15" s="21"/>
      <c r="D15" s="21"/>
      <c r="E15" s="21"/>
      <c r="F15" s="21"/>
      <c r="G15" s="21"/>
      <c r="H15" s="22"/>
      <c r="I15" s="11"/>
      <c r="J15" s="26" t="s">
        <v>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25">
        <v>27141.779580999999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5" customFormat="1" ht="11.25" x14ac:dyDescent="0.2">
      <c r="A16" s="20" t="s">
        <v>5</v>
      </c>
      <c r="B16" s="21"/>
      <c r="C16" s="21"/>
      <c r="D16" s="21"/>
      <c r="E16" s="21"/>
      <c r="F16" s="21"/>
      <c r="G16" s="21"/>
      <c r="H16" s="22"/>
      <c r="I16" s="11"/>
      <c r="J16" s="26" t="s">
        <v>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25">
        <v>8058.3943579999996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5" customFormat="1" ht="11.25" x14ac:dyDescent="0.2">
      <c r="A17" s="20" t="s">
        <v>7</v>
      </c>
      <c r="B17" s="21"/>
      <c r="C17" s="21"/>
      <c r="D17" s="21"/>
      <c r="E17" s="21"/>
      <c r="F17" s="21"/>
      <c r="G17" s="21"/>
      <c r="H17" s="22"/>
      <c r="I17" s="11"/>
      <c r="J17" s="26" t="s">
        <v>85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25">
        <f>CH18+CH19+CH20+CH21</f>
        <v>3877.2327919999998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5" customFormat="1" ht="11.25" x14ac:dyDescent="0.2">
      <c r="A18" s="20" t="s">
        <v>8</v>
      </c>
      <c r="B18" s="21"/>
      <c r="C18" s="21"/>
      <c r="D18" s="21"/>
      <c r="E18" s="21"/>
      <c r="F18" s="21"/>
      <c r="G18" s="21"/>
      <c r="H18" s="22"/>
      <c r="I18" s="11"/>
      <c r="J18" s="23" t="s">
        <v>77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25">
        <v>994.62383599999998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5" customFormat="1" ht="11.25" x14ac:dyDescent="0.2">
      <c r="A19" s="20" t="s">
        <v>9</v>
      </c>
      <c r="B19" s="21"/>
      <c r="C19" s="21"/>
      <c r="D19" s="21"/>
      <c r="E19" s="21"/>
      <c r="F19" s="21"/>
      <c r="G19" s="21"/>
      <c r="H19" s="22"/>
      <c r="I19" s="11"/>
      <c r="J19" s="23" t="s">
        <v>86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25">
        <v>685.12542399999995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5" customFormat="1" ht="11.25" x14ac:dyDescent="0.2">
      <c r="A20" s="20" t="s">
        <v>10</v>
      </c>
      <c r="B20" s="21"/>
      <c r="C20" s="21"/>
      <c r="D20" s="21"/>
      <c r="E20" s="21"/>
      <c r="F20" s="21"/>
      <c r="G20" s="21"/>
      <c r="H20" s="22"/>
      <c r="I20" s="11"/>
      <c r="J20" s="23" t="s">
        <v>87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25">
        <v>1261.12194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5" customFormat="1" ht="11.25" x14ac:dyDescent="0.2">
      <c r="A21" s="20" t="s">
        <v>11</v>
      </c>
      <c r="B21" s="21"/>
      <c r="C21" s="21"/>
      <c r="D21" s="21"/>
      <c r="E21" s="21"/>
      <c r="F21" s="21"/>
      <c r="G21" s="21"/>
      <c r="H21" s="22"/>
      <c r="I21" s="11"/>
      <c r="J21" s="23" t="s">
        <v>30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25">
        <v>936.36159199999997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5" customFormat="1" ht="11.25" x14ac:dyDescent="0.2">
      <c r="A22" s="28" t="s">
        <v>12</v>
      </c>
      <c r="B22" s="29"/>
      <c r="C22" s="29"/>
      <c r="D22" s="29"/>
      <c r="E22" s="29"/>
      <c r="F22" s="29"/>
      <c r="G22" s="29"/>
      <c r="H22" s="30"/>
      <c r="I22" s="9"/>
      <c r="J22" s="26" t="s">
        <v>88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25">
        <v>23751.33149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5" customFormat="1" ht="11.25" x14ac:dyDescent="0.2">
      <c r="A23" s="28" t="s">
        <v>13</v>
      </c>
      <c r="B23" s="29"/>
      <c r="C23" s="29"/>
      <c r="D23" s="29"/>
      <c r="E23" s="29"/>
      <c r="F23" s="29"/>
      <c r="G23" s="29"/>
      <c r="H23" s="30"/>
      <c r="I23" s="9"/>
      <c r="J23" s="26" t="s">
        <v>124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25">
        <f>CH24+CH29+CH32+CH37+CH47+CH48</f>
        <v>70660.565293000007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5" customFormat="1" ht="11.25" x14ac:dyDescent="0.2">
      <c r="A24" s="28" t="s">
        <v>14</v>
      </c>
      <c r="B24" s="29"/>
      <c r="C24" s="29"/>
      <c r="D24" s="29"/>
      <c r="E24" s="29"/>
      <c r="F24" s="29"/>
      <c r="G24" s="29"/>
      <c r="H24" s="30"/>
      <c r="I24" s="9"/>
      <c r="J24" s="26" t="s">
        <v>89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25">
        <f>CH25+CH26+CH27+CH28</f>
        <v>25598.747414000001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s="5" customFormat="1" ht="11.25" x14ac:dyDescent="0.2">
      <c r="A25" s="20" t="s">
        <v>15</v>
      </c>
      <c r="B25" s="21"/>
      <c r="C25" s="21"/>
      <c r="D25" s="21"/>
      <c r="E25" s="21"/>
      <c r="F25" s="21"/>
      <c r="G25" s="21"/>
      <c r="H25" s="22"/>
      <c r="I25" s="11"/>
      <c r="J25" s="23" t="s">
        <v>90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25">
        <v>1240.1588710000001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5" customFormat="1" ht="11.25" x14ac:dyDescent="0.2">
      <c r="A26" s="20" t="s">
        <v>17</v>
      </c>
      <c r="B26" s="21"/>
      <c r="C26" s="21"/>
      <c r="D26" s="21"/>
      <c r="E26" s="21"/>
      <c r="F26" s="21"/>
      <c r="G26" s="21"/>
      <c r="H26" s="22"/>
      <c r="I26" s="11"/>
      <c r="J26" s="23" t="s">
        <v>91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25">
        <v>18274.45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5" customFormat="1" ht="22.5" customHeight="1" x14ac:dyDescent="0.2">
      <c r="A27" s="20" t="s">
        <v>19</v>
      </c>
      <c r="B27" s="21"/>
      <c r="C27" s="21"/>
      <c r="D27" s="21"/>
      <c r="E27" s="21"/>
      <c r="F27" s="21"/>
      <c r="G27" s="21"/>
      <c r="H27" s="22"/>
      <c r="I27" s="11"/>
      <c r="J27" s="23" t="s">
        <v>125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25">
        <v>6003.8143200000004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s="5" customFormat="1" ht="11.25" x14ac:dyDescent="0.2">
      <c r="A28" s="20" t="s">
        <v>21</v>
      </c>
      <c r="B28" s="21"/>
      <c r="C28" s="21"/>
      <c r="D28" s="21"/>
      <c r="E28" s="21"/>
      <c r="F28" s="21"/>
      <c r="G28" s="21"/>
      <c r="H28" s="22"/>
      <c r="I28" s="11"/>
      <c r="J28" s="23" t="s">
        <v>92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25">
        <v>80.324223000000003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s="5" customFormat="1" ht="11.25" x14ac:dyDescent="0.2">
      <c r="A29" s="28" t="s">
        <v>23</v>
      </c>
      <c r="B29" s="29"/>
      <c r="C29" s="29"/>
      <c r="D29" s="29"/>
      <c r="E29" s="29"/>
      <c r="F29" s="29"/>
      <c r="G29" s="29"/>
      <c r="H29" s="30"/>
      <c r="I29" s="9"/>
      <c r="J29" s="26" t="s">
        <v>65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25">
        <f>CH30+CH31</f>
        <v>115.010396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5" customFormat="1" ht="22.5" customHeight="1" x14ac:dyDescent="0.2">
      <c r="A30" s="20" t="s">
        <v>24</v>
      </c>
      <c r="B30" s="21"/>
      <c r="C30" s="21"/>
      <c r="D30" s="21"/>
      <c r="E30" s="21"/>
      <c r="F30" s="21"/>
      <c r="G30" s="21"/>
      <c r="H30" s="22"/>
      <c r="I30" s="11"/>
      <c r="J30" s="23" t="s">
        <v>66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25">
        <v>87.45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5" customFormat="1" ht="11.25" x14ac:dyDescent="0.2">
      <c r="A31" s="20" t="s">
        <v>25</v>
      </c>
      <c r="B31" s="21"/>
      <c r="C31" s="21"/>
      <c r="D31" s="21"/>
      <c r="E31" s="21"/>
      <c r="F31" s="21"/>
      <c r="G31" s="21"/>
      <c r="H31" s="22"/>
      <c r="I31" s="11"/>
      <c r="J31" s="23" t="s">
        <v>93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25">
        <v>27.560396000000001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5" customFormat="1" ht="11.25" x14ac:dyDescent="0.2">
      <c r="A32" s="28" t="s">
        <v>26</v>
      </c>
      <c r="B32" s="29"/>
      <c r="C32" s="29"/>
      <c r="D32" s="29"/>
      <c r="E32" s="29"/>
      <c r="F32" s="29"/>
      <c r="G32" s="29"/>
      <c r="H32" s="30"/>
      <c r="I32" s="9"/>
      <c r="J32" s="26" t="s">
        <v>94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25">
        <f>CH33+CH34+CH35+CH36</f>
        <v>8245.4363059999996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5" customFormat="1" ht="11.25" customHeight="1" x14ac:dyDescent="0.2">
      <c r="A33" s="20" t="s">
        <v>27</v>
      </c>
      <c r="B33" s="21"/>
      <c r="C33" s="21"/>
      <c r="D33" s="21"/>
      <c r="E33" s="21"/>
      <c r="F33" s="21"/>
      <c r="G33" s="21"/>
      <c r="H33" s="22"/>
      <c r="I33" s="11"/>
      <c r="J33" s="23" t="s">
        <v>38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25">
        <v>8164.4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5" customFormat="1" ht="11.25" x14ac:dyDescent="0.2">
      <c r="A34" s="20" t="s">
        <v>28</v>
      </c>
      <c r="B34" s="21"/>
      <c r="C34" s="21"/>
      <c r="D34" s="21"/>
      <c r="E34" s="21"/>
      <c r="F34" s="21"/>
      <c r="G34" s="21"/>
      <c r="H34" s="22"/>
      <c r="I34" s="11"/>
      <c r="J34" s="23" t="s">
        <v>39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25">
        <v>7.7192600000000002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5" customFormat="1" ht="11.25" x14ac:dyDescent="0.2">
      <c r="A35" s="20" t="s">
        <v>29</v>
      </c>
      <c r="B35" s="21"/>
      <c r="C35" s="21"/>
      <c r="D35" s="21"/>
      <c r="E35" s="21"/>
      <c r="F35" s="21"/>
      <c r="G35" s="21"/>
      <c r="H35" s="22"/>
      <c r="I35" s="11"/>
      <c r="J35" s="23" t="s">
        <v>95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25">
        <v>8.6627639999999992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5" customFormat="1" ht="11.25" x14ac:dyDescent="0.2">
      <c r="A36" s="20" t="s">
        <v>108</v>
      </c>
      <c r="B36" s="21"/>
      <c r="C36" s="21"/>
      <c r="D36" s="21"/>
      <c r="E36" s="21"/>
      <c r="F36" s="21"/>
      <c r="G36" s="21"/>
      <c r="H36" s="22"/>
      <c r="I36" s="11"/>
      <c r="J36" s="23" t="s">
        <v>96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25">
        <v>64.654281999999995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</row>
    <row r="37" spans="1:105" s="5" customFormat="1" ht="11.25" x14ac:dyDescent="0.2">
      <c r="A37" s="28" t="s">
        <v>40</v>
      </c>
      <c r="B37" s="29"/>
      <c r="C37" s="29"/>
      <c r="D37" s="29"/>
      <c r="E37" s="29"/>
      <c r="F37" s="29"/>
      <c r="G37" s="29"/>
      <c r="H37" s="30"/>
      <c r="I37" s="9"/>
      <c r="J37" s="26" t="s">
        <v>78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25">
        <f>CH38+CH39+CH40+CH41+CH42</f>
        <v>17862.68433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5" customFormat="1" ht="11.25" customHeight="1" x14ac:dyDescent="0.2">
      <c r="A38" s="20" t="s">
        <v>109</v>
      </c>
      <c r="B38" s="21"/>
      <c r="C38" s="21"/>
      <c r="D38" s="21"/>
      <c r="E38" s="21"/>
      <c r="F38" s="21"/>
      <c r="G38" s="21"/>
      <c r="H38" s="22"/>
      <c r="I38" s="11"/>
      <c r="J38" s="23" t="s">
        <v>16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25">
        <v>399.73317800000001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5" customFormat="1" ht="11.25" x14ac:dyDescent="0.2">
      <c r="A39" s="20" t="s">
        <v>110</v>
      </c>
      <c r="B39" s="21"/>
      <c r="C39" s="21"/>
      <c r="D39" s="21"/>
      <c r="E39" s="21"/>
      <c r="F39" s="21"/>
      <c r="G39" s="21"/>
      <c r="H39" s="22"/>
      <c r="I39" s="11"/>
      <c r="J39" s="23" t="s">
        <v>18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25">
        <v>0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</row>
    <row r="40" spans="1:105" s="5" customFormat="1" ht="11.25" x14ac:dyDescent="0.2">
      <c r="A40" s="20" t="s">
        <v>111</v>
      </c>
      <c r="B40" s="21"/>
      <c r="C40" s="21"/>
      <c r="D40" s="21"/>
      <c r="E40" s="21"/>
      <c r="F40" s="21"/>
      <c r="G40" s="21"/>
      <c r="H40" s="22"/>
      <c r="I40" s="11"/>
      <c r="J40" s="23" t="s">
        <v>20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25">
        <v>82.231097000000005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5" customFormat="1" ht="11.25" x14ac:dyDescent="0.2">
      <c r="A41" s="20" t="s">
        <v>112</v>
      </c>
      <c r="B41" s="21"/>
      <c r="C41" s="21"/>
      <c r="D41" s="21"/>
      <c r="E41" s="21"/>
      <c r="F41" s="21"/>
      <c r="G41" s="21"/>
      <c r="H41" s="22"/>
      <c r="I41" s="11"/>
      <c r="J41" s="23" t="s">
        <v>22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25">
        <v>17.438718000000001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5" customFormat="1" ht="11.25" customHeight="1" x14ac:dyDescent="0.2">
      <c r="A42" s="20" t="s">
        <v>113</v>
      </c>
      <c r="B42" s="21"/>
      <c r="C42" s="21"/>
      <c r="D42" s="21"/>
      <c r="E42" s="21"/>
      <c r="F42" s="21"/>
      <c r="G42" s="21"/>
      <c r="H42" s="22"/>
      <c r="I42" s="11"/>
      <c r="J42" s="23" t="s">
        <v>97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25">
        <f>CH43+CH44+CH45+CH46</f>
        <v>17363.281337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5" customFormat="1" ht="11.25" customHeight="1" x14ac:dyDescent="0.2">
      <c r="A43" s="20" t="s">
        <v>114</v>
      </c>
      <c r="B43" s="21"/>
      <c r="C43" s="21"/>
      <c r="D43" s="21"/>
      <c r="E43" s="21"/>
      <c r="F43" s="21"/>
      <c r="G43" s="21"/>
      <c r="H43" s="22"/>
      <c r="I43" s="11"/>
      <c r="J43" s="23" t="s">
        <v>98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25">
        <v>14232.262988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</row>
    <row r="44" spans="1:105" s="5" customFormat="1" ht="22.5" customHeight="1" x14ac:dyDescent="0.2">
      <c r="A44" s="20" t="s">
        <v>115</v>
      </c>
      <c r="B44" s="21"/>
      <c r="C44" s="21"/>
      <c r="D44" s="21"/>
      <c r="E44" s="21"/>
      <c r="F44" s="21"/>
      <c r="G44" s="21"/>
      <c r="H44" s="22"/>
      <c r="I44" s="11"/>
      <c r="J44" s="23" t="s">
        <v>99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25">
        <v>49.914020000000001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</row>
    <row r="45" spans="1:105" s="5" customFormat="1" ht="11.25" customHeight="1" x14ac:dyDescent="0.2">
      <c r="A45" s="20" t="s">
        <v>116</v>
      </c>
      <c r="B45" s="21"/>
      <c r="C45" s="21"/>
      <c r="D45" s="21"/>
      <c r="E45" s="21"/>
      <c r="F45" s="21"/>
      <c r="G45" s="21"/>
      <c r="H45" s="22"/>
      <c r="I45" s="11"/>
      <c r="J45" s="23" t="s">
        <v>100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25">
        <v>35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5" customFormat="1" ht="11.25" customHeight="1" x14ac:dyDescent="0.2">
      <c r="A46" s="20" t="s">
        <v>117</v>
      </c>
      <c r="B46" s="21"/>
      <c r="C46" s="21"/>
      <c r="D46" s="21"/>
      <c r="E46" s="21"/>
      <c r="F46" s="21"/>
      <c r="G46" s="21"/>
      <c r="H46" s="22"/>
      <c r="I46" s="11"/>
      <c r="J46" s="23" t="s">
        <v>30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25">
        <v>3046.1043289999998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5" customFormat="1" ht="11.25" customHeight="1" x14ac:dyDescent="0.2">
      <c r="A47" s="28" t="s">
        <v>41</v>
      </c>
      <c r="B47" s="29"/>
      <c r="C47" s="29"/>
      <c r="D47" s="29"/>
      <c r="E47" s="29"/>
      <c r="F47" s="29"/>
      <c r="G47" s="29"/>
      <c r="H47" s="30"/>
      <c r="I47" s="9"/>
      <c r="J47" s="26" t="s">
        <v>31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25">
        <v>17865.438999999998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5" customFormat="1" ht="11.25" customHeight="1" x14ac:dyDescent="0.2">
      <c r="A48" s="28" t="s">
        <v>42</v>
      </c>
      <c r="B48" s="29"/>
      <c r="C48" s="29"/>
      <c r="D48" s="29"/>
      <c r="E48" s="29"/>
      <c r="F48" s="29"/>
      <c r="G48" s="29"/>
      <c r="H48" s="30"/>
      <c r="I48" s="9"/>
      <c r="J48" s="26" t="s">
        <v>32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25">
        <f>CH49+CH50+CH51+CH52+CH53+CH54</f>
        <v>973.24784700000009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5" customFormat="1" ht="11.25" customHeight="1" x14ac:dyDescent="0.2">
      <c r="A49" s="20" t="s">
        <v>43</v>
      </c>
      <c r="B49" s="21"/>
      <c r="C49" s="21"/>
      <c r="D49" s="21"/>
      <c r="E49" s="21"/>
      <c r="F49" s="21"/>
      <c r="G49" s="21"/>
      <c r="H49" s="22"/>
      <c r="I49" s="11"/>
      <c r="J49" s="23" t="s">
        <v>33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25">
        <v>277.884074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</row>
    <row r="50" spans="1:105" s="5" customFormat="1" ht="11.25" customHeight="1" x14ac:dyDescent="0.2">
      <c r="A50" s="20" t="s">
        <v>44</v>
      </c>
      <c r="B50" s="21"/>
      <c r="C50" s="21"/>
      <c r="D50" s="21"/>
      <c r="E50" s="21"/>
      <c r="F50" s="21"/>
      <c r="G50" s="21"/>
      <c r="H50" s="22"/>
      <c r="I50" s="11"/>
      <c r="J50" s="23" t="s">
        <v>34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25">
        <v>545.62533800000006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5" customFormat="1" ht="11.25" customHeight="1" x14ac:dyDescent="0.2">
      <c r="A51" s="20" t="s">
        <v>45</v>
      </c>
      <c r="B51" s="21"/>
      <c r="C51" s="21"/>
      <c r="D51" s="21"/>
      <c r="E51" s="21"/>
      <c r="F51" s="21"/>
      <c r="G51" s="21"/>
      <c r="H51" s="22"/>
      <c r="I51" s="11"/>
      <c r="J51" s="23" t="s">
        <v>101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25">
        <v>5.5315510000000003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5" customFormat="1" ht="11.25" customHeight="1" x14ac:dyDescent="0.2">
      <c r="A52" s="20" t="s">
        <v>46</v>
      </c>
      <c r="B52" s="21"/>
      <c r="C52" s="21"/>
      <c r="D52" s="21"/>
      <c r="E52" s="21"/>
      <c r="F52" s="21"/>
      <c r="G52" s="21"/>
      <c r="H52" s="22"/>
      <c r="I52" s="11"/>
      <c r="J52" s="23" t="s">
        <v>102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25">
        <v>0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5" customFormat="1" ht="11.25" customHeight="1" x14ac:dyDescent="0.2">
      <c r="A53" s="20" t="s">
        <v>118</v>
      </c>
      <c r="B53" s="21"/>
      <c r="C53" s="21"/>
      <c r="D53" s="21"/>
      <c r="E53" s="21"/>
      <c r="F53" s="21"/>
      <c r="G53" s="21"/>
      <c r="H53" s="22"/>
      <c r="I53" s="11"/>
      <c r="J53" s="23" t="s">
        <v>103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25">
        <v>0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5" customFormat="1" ht="11.25" customHeight="1" x14ac:dyDescent="0.2">
      <c r="A54" s="20" t="s">
        <v>119</v>
      </c>
      <c r="B54" s="21"/>
      <c r="C54" s="21"/>
      <c r="D54" s="21"/>
      <c r="E54" s="21"/>
      <c r="F54" s="21"/>
      <c r="G54" s="21"/>
      <c r="H54" s="22"/>
      <c r="I54" s="11"/>
      <c r="J54" s="23" t="s">
        <v>30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25">
        <v>144.206884</v>
      </c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5" customFormat="1" ht="11.25" customHeight="1" x14ac:dyDescent="0.2">
      <c r="A55" s="28">
        <v>2</v>
      </c>
      <c r="B55" s="29"/>
      <c r="C55" s="29"/>
      <c r="D55" s="29"/>
      <c r="E55" s="29"/>
      <c r="F55" s="29"/>
      <c r="G55" s="29"/>
      <c r="H55" s="30"/>
      <c r="I55" s="9"/>
      <c r="J55" s="26" t="s">
        <v>35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25">
        <v>0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5" customFormat="1" ht="11.25" customHeight="1" x14ac:dyDescent="0.2">
      <c r="A56" s="28">
        <v>3</v>
      </c>
      <c r="B56" s="29"/>
      <c r="C56" s="29"/>
      <c r="D56" s="29"/>
      <c r="E56" s="29"/>
      <c r="F56" s="29"/>
      <c r="G56" s="29"/>
      <c r="H56" s="30"/>
      <c r="I56" s="9"/>
      <c r="J56" s="26" t="s">
        <v>79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25">
        <f>CH57+CH58+CH59+CH60+CH61</f>
        <v>20.204235000000001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5" customFormat="1" ht="11.25" customHeight="1" x14ac:dyDescent="0.2">
      <c r="A57" s="20" t="s">
        <v>47</v>
      </c>
      <c r="B57" s="21"/>
      <c r="C57" s="21"/>
      <c r="D57" s="21"/>
      <c r="E57" s="21"/>
      <c r="F57" s="21"/>
      <c r="G57" s="21"/>
      <c r="H57" s="22"/>
      <c r="I57" s="11"/>
      <c r="J57" s="23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25">
        <v>0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5" customFormat="1" ht="11.25" customHeight="1" x14ac:dyDescent="0.2">
      <c r="A58" s="20" t="s">
        <v>48</v>
      </c>
      <c r="B58" s="21"/>
      <c r="C58" s="21"/>
      <c r="D58" s="21"/>
      <c r="E58" s="21"/>
      <c r="F58" s="21"/>
      <c r="G58" s="21"/>
      <c r="H58" s="22"/>
      <c r="I58" s="11"/>
      <c r="J58" s="23" t="s">
        <v>104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25">
        <v>0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5" customFormat="1" ht="11.25" x14ac:dyDescent="0.2">
      <c r="A59" s="20" t="s">
        <v>49</v>
      </c>
      <c r="B59" s="21"/>
      <c r="C59" s="21"/>
      <c r="D59" s="21"/>
      <c r="E59" s="21"/>
      <c r="F59" s="21"/>
      <c r="G59" s="21"/>
      <c r="H59" s="22"/>
      <c r="I59" s="11"/>
      <c r="J59" s="23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25">
        <v>18.225000000000001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5" customFormat="1" ht="11.25" x14ac:dyDescent="0.2">
      <c r="A60" s="20" t="s">
        <v>50</v>
      </c>
      <c r="B60" s="21"/>
      <c r="C60" s="21"/>
      <c r="D60" s="21"/>
      <c r="E60" s="21"/>
      <c r="F60" s="21"/>
      <c r="G60" s="21"/>
      <c r="H60" s="22"/>
      <c r="I60" s="11"/>
      <c r="J60" s="23" t="s">
        <v>105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25">
        <v>0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5" customFormat="1" ht="11.25" x14ac:dyDescent="0.2">
      <c r="A61" s="20" t="s">
        <v>120</v>
      </c>
      <c r="B61" s="21"/>
      <c r="C61" s="21"/>
      <c r="D61" s="21"/>
      <c r="E61" s="21"/>
      <c r="F61" s="21"/>
      <c r="G61" s="21"/>
      <c r="H61" s="22"/>
      <c r="I61" s="11"/>
      <c r="J61" s="23" t="s">
        <v>51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25">
        <v>1.9792350000000001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5" customFormat="1" ht="11.25" x14ac:dyDescent="0.2">
      <c r="A62" s="28">
        <v>4</v>
      </c>
      <c r="B62" s="29"/>
      <c r="C62" s="29"/>
      <c r="D62" s="29"/>
      <c r="E62" s="29"/>
      <c r="F62" s="29"/>
      <c r="G62" s="29"/>
      <c r="H62" s="30"/>
      <c r="I62" s="9"/>
      <c r="J62" s="26" t="s">
        <v>67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25">
        <v>4.5562500000000004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5" customFormat="1" ht="11.25" x14ac:dyDescent="0.2">
      <c r="A63" s="28" t="s">
        <v>53</v>
      </c>
      <c r="B63" s="29"/>
      <c r="C63" s="29"/>
      <c r="D63" s="29"/>
      <c r="E63" s="29"/>
      <c r="F63" s="29"/>
      <c r="G63" s="29"/>
      <c r="H63" s="30"/>
      <c r="I63" s="9"/>
      <c r="J63" s="26" t="s">
        <v>52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25">
        <v>0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5" customFormat="1" ht="11.25" x14ac:dyDescent="0.2">
      <c r="A64" s="20" t="s">
        <v>68</v>
      </c>
      <c r="B64" s="21"/>
      <c r="C64" s="21"/>
      <c r="D64" s="21"/>
      <c r="E64" s="21"/>
      <c r="F64" s="21"/>
      <c r="G64" s="21"/>
      <c r="H64" s="22"/>
      <c r="I64" s="11"/>
      <c r="J64" s="23" t="s">
        <v>54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25">
        <v>0</v>
      </c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5" customFormat="1" ht="11.25" x14ac:dyDescent="0.2">
      <c r="A65" s="20" t="s">
        <v>69</v>
      </c>
      <c r="B65" s="21"/>
      <c r="C65" s="21"/>
      <c r="D65" s="21"/>
      <c r="E65" s="21"/>
      <c r="F65" s="21"/>
      <c r="G65" s="21"/>
      <c r="H65" s="22"/>
      <c r="I65" s="11"/>
      <c r="J65" s="23" t="s">
        <v>55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25">
        <v>0</v>
      </c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5" customFormat="1" ht="11.25" x14ac:dyDescent="0.2">
      <c r="A66" s="20" t="s">
        <v>121</v>
      </c>
      <c r="B66" s="21"/>
      <c r="C66" s="21"/>
      <c r="D66" s="21"/>
      <c r="E66" s="21"/>
      <c r="F66" s="21"/>
      <c r="G66" s="21"/>
      <c r="H66" s="22"/>
      <c r="I66" s="11"/>
      <c r="J66" s="23" t="s">
        <v>56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25">
        <v>0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</row>
    <row r="67" spans="1:105" s="5" customFormat="1" ht="22.5" customHeight="1" x14ac:dyDescent="0.2">
      <c r="A67" s="20" t="s">
        <v>122</v>
      </c>
      <c r="B67" s="21"/>
      <c r="C67" s="21"/>
      <c r="D67" s="21"/>
      <c r="E67" s="21"/>
      <c r="F67" s="21"/>
      <c r="G67" s="21"/>
      <c r="H67" s="22"/>
      <c r="I67" s="11"/>
      <c r="J67" s="23" t="s">
        <v>106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4"/>
      <c r="BX67" s="20" t="s">
        <v>76</v>
      </c>
      <c r="BY67" s="21"/>
      <c r="BZ67" s="21"/>
      <c r="CA67" s="21"/>
      <c r="CB67" s="21"/>
      <c r="CC67" s="21"/>
      <c r="CD67" s="21"/>
      <c r="CE67" s="21"/>
      <c r="CF67" s="21"/>
      <c r="CG67" s="22"/>
      <c r="CH67" s="25">
        <v>0</v>
      </c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5" customFormat="1" ht="11.25" x14ac:dyDescent="0.2">
      <c r="A68" s="28" t="s">
        <v>80</v>
      </c>
      <c r="B68" s="29"/>
      <c r="C68" s="29"/>
      <c r="D68" s="29"/>
      <c r="E68" s="29"/>
      <c r="F68" s="29"/>
      <c r="G68" s="29"/>
      <c r="H68" s="30"/>
      <c r="I68" s="9"/>
      <c r="J68" s="26" t="s">
        <v>57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0" t="s">
        <v>76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5">
        <v>4.5562500000000004</v>
      </c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</row>
    <row r="69" spans="1:105" s="5" customFormat="1" ht="11.25" x14ac:dyDescent="0.2">
      <c r="A69" s="28">
        <v>5</v>
      </c>
      <c r="B69" s="29"/>
      <c r="C69" s="29"/>
      <c r="D69" s="29"/>
      <c r="E69" s="29"/>
      <c r="F69" s="29"/>
      <c r="G69" s="29"/>
      <c r="H69" s="30"/>
      <c r="I69" s="9"/>
      <c r="J69" s="26" t="s">
        <v>58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0" t="s">
        <v>76</v>
      </c>
      <c r="BY69" s="21"/>
      <c r="BZ69" s="21"/>
      <c r="CA69" s="21"/>
      <c r="CB69" s="21"/>
      <c r="CC69" s="21"/>
      <c r="CD69" s="21"/>
      <c r="CE69" s="21"/>
      <c r="CF69" s="21"/>
      <c r="CG69" s="22"/>
      <c r="CH69" s="25">
        <f>CH14+CH56+CH63+CH68</f>
        <v>133514.06399900003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</row>
    <row r="70" spans="1:105" s="5" customFormat="1" ht="11.25" x14ac:dyDescent="0.2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 customHeight="1" x14ac:dyDescent="0.2">
      <c r="A71" s="20">
        <v>1</v>
      </c>
      <c r="B71" s="21"/>
      <c r="C71" s="21"/>
      <c r="D71" s="21"/>
      <c r="E71" s="21"/>
      <c r="F71" s="21"/>
      <c r="G71" s="21"/>
      <c r="H71" s="22"/>
      <c r="I71" s="11"/>
      <c r="J71" s="23" t="s">
        <v>60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70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5">
        <v>22.233000000000001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  <row r="72" spans="1:105" s="5" customFormat="1" ht="11.25" x14ac:dyDescent="0.2">
      <c r="A72" s="20">
        <v>2</v>
      </c>
      <c r="B72" s="21"/>
      <c r="C72" s="21"/>
      <c r="D72" s="21"/>
      <c r="E72" s="21"/>
      <c r="F72" s="21"/>
      <c r="G72" s="21"/>
      <c r="H72" s="22"/>
      <c r="I72" s="11"/>
      <c r="J72" s="23" t="s">
        <v>61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4"/>
      <c r="BX72" s="20" t="s">
        <v>62</v>
      </c>
      <c r="BY72" s="21"/>
      <c r="BZ72" s="21"/>
      <c r="CA72" s="21"/>
      <c r="CB72" s="21"/>
      <c r="CC72" s="21"/>
      <c r="CD72" s="21"/>
      <c r="CE72" s="21"/>
      <c r="CF72" s="21"/>
      <c r="CG72" s="22"/>
      <c r="CH72" s="25">
        <v>165.8082</v>
      </c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2"/>
    </row>
    <row r="73" spans="1:105" s="5" customFormat="1" ht="11.25" x14ac:dyDescent="0.2">
      <c r="A73" s="20">
        <v>3</v>
      </c>
      <c r="B73" s="21"/>
      <c r="C73" s="21"/>
      <c r="D73" s="21"/>
      <c r="E73" s="21"/>
      <c r="F73" s="21"/>
      <c r="G73" s="21"/>
      <c r="H73" s="22"/>
      <c r="I73" s="11"/>
      <c r="J73" s="23" t="s">
        <v>107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4"/>
      <c r="BX73" s="20" t="s">
        <v>81</v>
      </c>
      <c r="BY73" s="21"/>
      <c r="BZ73" s="21"/>
      <c r="CA73" s="21"/>
      <c r="CB73" s="21"/>
      <c r="CC73" s="21"/>
      <c r="CD73" s="21"/>
      <c r="CE73" s="21"/>
      <c r="CF73" s="21"/>
      <c r="CG73" s="22"/>
      <c r="CH73" s="25">
        <v>22</v>
      </c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2"/>
    </row>
    <row r="74" spans="1:105" s="5" customFormat="1" ht="11.25" x14ac:dyDescent="0.2">
      <c r="A74" s="20">
        <v>4</v>
      </c>
      <c r="B74" s="21"/>
      <c r="C74" s="21"/>
      <c r="D74" s="21"/>
      <c r="E74" s="21"/>
      <c r="F74" s="21"/>
      <c r="G74" s="21"/>
      <c r="H74" s="22"/>
      <c r="I74" s="11"/>
      <c r="J74" s="23" t="s">
        <v>82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4"/>
      <c r="BX74" s="20" t="s">
        <v>63</v>
      </c>
      <c r="BY74" s="21"/>
      <c r="BZ74" s="21"/>
      <c r="CA74" s="21"/>
      <c r="CB74" s="21"/>
      <c r="CC74" s="21"/>
      <c r="CD74" s="21"/>
      <c r="CE74" s="21"/>
      <c r="CF74" s="21"/>
      <c r="CG74" s="22"/>
      <c r="CH74" s="25">
        <v>12.5</v>
      </c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view="pageBreakPreview" zoomScaleNormal="100" zoomScaleSheetLayoutView="100" workbookViewId="0">
      <selection activeCell="DG74" sqref="DG74"/>
    </sheetView>
  </sheetViews>
  <sheetFormatPr defaultColWidth="0.85546875" defaultRowHeight="12.75" x14ac:dyDescent="0.2"/>
  <cols>
    <col min="1" max="105" width="0.85546875" style="1"/>
    <col min="106" max="106" width="1.85546875" style="1" bestFit="1" customWidth="1"/>
    <col min="107" max="16384" width="0.85546875" style="1"/>
  </cols>
  <sheetData>
    <row r="1" spans="1:105" ht="15" x14ac:dyDescent="0.25">
      <c r="DA1" s="12" t="s">
        <v>130</v>
      </c>
    </row>
    <row r="2" spans="1:105" ht="15" x14ac:dyDescent="0.25">
      <c r="DA2" s="12" t="s">
        <v>131</v>
      </c>
    </row>
    <row r="3" spans="1:105" ht="15" x14ac:dyDescent="0.25">
      <c r="DA3" s="12" t="s">
        <v>132</v>
      </c>
    </row>
    <row r="4" spans="1:105" s="2" customFormat="1" ht="15" x14ac:dyDescent="0.25">
      <c r="DA4" s="12" t="s">
        <v>123</v>
      </c>
    </row>
    <row r="5" spans="1:105" s="2" customFormat="1" ht="15" x14ac:dyDescent="0.25"/>
    <row r="6" spans="1:105" s="3" customFormat="1" ht="15.75" x14ac:dyDescent="0.25">
      <c r="A6" s="13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P7" s="14" t="s">
        <v>126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5" t="s">
        <v>127</v>
      </c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6" t="s">
        <v>133</v>
      </c>
      <c r="CF7" s="16"/>
      <c r="CG7" s="16"/>
      <c r="CH7" s="16"/>
      <c r="CI7" s="17" t="s">
        <v>71</v>
      </c>
      <c r="CJ7" s="17"/>
      <c r="CK7" s="17"/>
      <c r="CL7" s="17"/>
      <c r="CM7" s="17"/>
      <c r="CN7" s="17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P8" s="18" t="s">
        <v>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CX8" s="6"/>
      <c r="CY8" s="7"/>
      <c r="CZ8" s="7"/>
    </row>
    <row r="9" spans="1:105" s="3" customFormat="1" ht="15.75" x14ac:dyDescent="0.25">
      <c r="A9" s="13" t="s">
        <v>72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O10" s="8" t="s">
        <v>73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14" t="s">
        <v>129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5" customFormat="1" ht="11.25" x14ac:dyDescent="0.2">
      <c r="AO11" s="18" t="s">
        <v>74</v>
      </c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105" s="2" customFormat="1" ht="15" x14ac:dyDescent="0.25"/>
    <row r="13" spans="1:105" s="5" customFormat="1" ht="22.5" customHeight="1" x14ac:dyDescent="0.2">
      <c r="A13" s="19" t="s">
        <v>1</v>
      </c>
      <c r="B13" s="19"/>
      <c r="C13" s="19"/>
      <c r="D13" s="19"/>
      <c r="E13" s="19"/>
      <c r="F13" s="19"/>
      <c r="G13" s="19"/>
      <c r="H13" s="19"/>
      <c r="I13" s="19" t="s">
        <v>75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 t="s">
        <v>2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19" t="s">
        <v>83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10" customFormat="1" ht="11.25" customHeight="1" x14ac:dyDescent="0.15">
      <c r="A14" s="20">
        <v>1</v>
      </c>
      <c r="B14" s="21"/>
      <c r="C14" s="21"/>
      <c r="D14" s="21"/>
      <c r="E14" s="21"/>
      <c r="F14" s="21"/>
      <c r="G14" s="21"/>
      <c r="H14" s="22"/>
      <c r="I14" s="11"/>
      <c r="J14" s="23" t="s">
        <v>84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25">
        <f>CH15+CH16+CH17+CH22+CH23</f>
        <v>102681.069391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5" customFormat="1" ht="11.25" x14ac:dyDescent="0.2">
      <c r="A15" s="20" t="s">
        <v>3</v>
      </c>
      <c r="B15" s="21"/>
      <c r="C15" s="21"/>
      <c r="D15" s="21"/>
      <c r="E15" s="21"/>
      <c r="F15" s="21"/>
      <c r="G15" s="21"/>
      <c r="H15" s="22"/>
      <c r="I15" s="11"/>
      <c r="J15" s="26" t="s">
        <v>4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25">
        <v>3651.6945300000002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5" customFormat="1" ht="11.25" x14ac:dyDescent="0.2">
      <c r="A16" s="20" t="s">
        <v>5</v>
      </c>
      <c r="B16" s="21"/>
      <c r="C16" s="21"/>
      <c r="D16" s="21"/>
      <c r="E16" s="21"/>
      <c r="F16" s="21"/>
      <c r="G16" s="21"/>
      <c r="H16" s="22"/>
      <c r="I16" s="11"/>
      <c r="J16" s="26" t="s">
        <v>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25">
        <v>1084.1881060000001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2"/>
    </row>
    <row r="17" spans="1:105" s="5" customFormat="1" ht="11.25" x14ac:dyDescent="0.2">
      <c r="A17" s="20" t="s">
        <v>7</v>
      </c>
      <c r="B17" s="21"/>
      <c r="C17" s="21"/>
      <c r="D17" s="21"/>
      <c r="E17" s="21"/>
      <c r="F17" s="21"/>
      <c r="G17" s="21"/>
      <c r="H17" s="22"/>
      <c r="I17" s="11"/>
      <c r="J17" s="26" t="s">
        <v>85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25">
        <f>CH18+CH19+CH20+CH21</f>
        <v>5931.4327800000001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2"/>
    </row>
    <row r="18" spans="1:105" s="5" customFormat="1" ht="11.25" x14ac:dyDescent="0.2">
      <c r="A18" s="20" t="s">
        <v>8</v>
      </c>
      <c r="B18" s="21"/>
      <c r="C18" s="21"/>
      <c r="D18" s="21"/>
      <c r="E18" s="21"/>
      <c r="F18" s="21"/>
      <c r="G18" s="21"/>
      <c r="H18" s="22"/>
      <c r="I18" s="11"/>
      <c r="J18" s="23" t="s">
        <v>77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25">
        <v>404.91462000000001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2"/>
    </row>
    <row r="19" spans="1:105" s="5" customFormat="1" ht="11.25" x14ac:dyDescent="0.2">
      <c r="A19" s="20" t="s">
        <v>9</v>
      </c>
      <c r="B19" s="21"/>
      <c r="C19" s="21"/>
      <c r="D19" s="21"/>
      <c r="E19" s="21"/>
      <c r="F19" s="21"/>
      <c r="G19" s="21"/>
      <c r="H19" s="22"/>
      <c r="I19" s="11"/>
      <c r="J19" s="23" t="s">
        <v>86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25">
        <v>171.29132999999999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2"/>
    </row>
    <row r="20" spans="1:105" s="5" customFormat="1" ht="11.25" x14ac:dyDescent="0.2">
      <c r="A20" s="20" t="s">
        <v>10</v>
      </c>
      <c r="B20" s="21"/>
      <c r="C20" s="21"/>
      <c r="D20" s="21"/>
      <c r="E20" s="21"/>
      <c r="F20" s="21"/>
      <c r="G20" s="21"/>
      <c r="H20" s="22"/>
      <c r="I20" s="11"/>
      <c r="J20" s="23" t="s">
        <v>87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25">
        <v>5349.7292500000003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s="5" customFormat="1" ht="11.25" x14ac:dyDescent="0.2">
      <c r="A21" s="20" t="s">
        <v>11</v>
      </c>
      <c r="B21" s="21"/>
      <c r="C21" s="21"/>
      <c r="D21" s="21"/>
      <c r="E21" s="21"/>
      <c r="F21" s="21"/>
      <c r="G21" s="21"/>
      <c r="H21" s="22"/>
      <c r="I21" s="11"/>
      <c r="J21" s="23" t="s">
        <v>30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25">
        <v>5.4975800000000001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2"/>
    </row>
    <row r="22" spans="1:105" s="5" customFormat="1" ht="11.25" x14ac:dyDescent="0.2">
      <c r="A22" s="28" t="s">
        <v>12</v>
      </c>
      <c r="B22" s="29"/>
      <c r="C22" s="29"/>
      <c r="D22" s="29"/>
      <c r="E22" s="29"/>
      <c r="F22" s="29"/>
      <c r="G22" s="29"/>
      <c r="H22" s="30"/>
      <c r="I22" s="9"/>
      <c r="J22" s="26" t="s">
        <v>88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25">
        <v>89432.341880000007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3" spans="1:105" s="5" customFormat="1" ht="11.25" x14ac:dyDescent="0.2">
      <c r="A23" s="28" t="s">
        <v>13</v>
      </c>
      <c r="B23" s="29"/>
      <c r="C23" s="29"/>
      <c r="D23" s="29"/>
      <c r="E23" s="29"/>
      <c r="F23" s="29"/>
      <c r="G23" s="29"/>
      <c r="H23" s="30"/>
      <c r="I23" s="9"/>
      <c r="J23" s="26" t="s">
        <v>124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25">
        <f>CH24+CH29+CH32+CH37+CH47+CH48</f>
        <v>2581.4120949999997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2"/>
    </row>
    <row r="24" spans="1:105" s="5" customFormat="1" ht="11.25" x14ac:dyDescent="0.2">
      <c r="A24" s="28" t="s">
        <v>14</v>
      </c>
      <c r="B24" s="29"/>
      <c r="C24" s="29"/>
      <c r="D24" s="29"/>
      <c r="E24" s="29"/>
      <c r="F24" s="29"/>
      <c r="G24" s="29"/>
      <c r="H24" s="30"/>
      <c r="I24" s="9"/>
      <c r="J24" s="26" t="s">
        <v>89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25">
        <f>CH25+CH26+CH27+CH28</f>
        <v>245.46168999999998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2"/>
    </row>
    <row r="25" spans="1:105" s="5" customFormat="1" ht="11.25" x14ac:dyDescent="0.2">
      <c r="A25" s="20" t="s">
        <v>15</v>
      </c>
      <c r="B25" s="21"/>
      <c r="C25" s="21"/>
      <c r="D25" s="21"/>
      <c r="E25" s="21"/>
      <c r="F25" s="21"/>
      <c r="G25" s="21"/>
      <c r="H25" s="22"/>
      <c r="I25" s="11"/>
      <c r="J25" s="23" t="s">
        <v>90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25">
        <v>174.88958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2"/>
    </row>
    <row r="26" spans="1:105" s="5" customFormat="1" ht="11.25" x14ac:dyDescent="0.2">
      <c r="A26" s="20" t="s">
        <v>17</v>
      </c>
      <c r="B26" s="21"/>
      <c r="C26" s="21"/>
      <c r="D26" s="21"/>
      <c r="E26" s="21"/>
      <c r="F26" s="21"/>
      <c r="G26" s="21"/>
      <c r="H26" s="22"/>
      <c r="I26" s="11"/>
      <c r="J26" s="23" t="s">
        <v>91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25">
        <v>0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2"/>
    </row>
    <row r="27" spans="1:105" s="5" customFormat="1" ht="22.5" customHeight="1" x14ac:dyDescent="0.2">
      <c r="A27" s="20" t="s">
        <v>19</v>
      </c>
      <c r="B27" s="21"/>
      <c r="C27" s="21"/>
      <c r="D27" s="21"/>
      <c r="E27" s="21"/>
      <c r="F27" s="21"/>
      <c r="G27" s="21"/>
      <c r="H27" s="22"/>
      <c r="I27" s="11"/>
      <c r="J27" s="23" t="s">
        <v>125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25">
        <v>0</v>
      </c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2"/>
    </row>
    <row r="28" spans="1:105" s="5" customFormat="1" ht="11.25" x14ac:dyDescent="0.2">
      <c r="A28" s="20" t="s">
        <v>21</v>
      </c>
      <c r="B28" s="21"/>
      <c r="C28" s="21"/>
      <c r="D28" s="21"/>
      <c r="E28" s="21"/>
      <c r="F28" s="21"/>
      <c r="G28" s="21"/>
      <c r="H28" s="22"/>
      <c r="I28" s="11"/>
      <c r="J28" s="23" t="s">
        <v>92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25">
        <v>70.572109999999995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2"/>
    </row>
    <row r="29" spans="1:105" s="5" customFormat="1" ht="11.25" x14ac:dyDescent="0.2">
      <c r="A29" s="28" t="s">
        <v>23</v>
      </c>
      <c r="B29" s="29"/>
      <c r="C29" s="29"/>
      <c r="D29" s="29"/>
      <c r="E29" s="29"/>
      <c r="F29" s="29"/>
      <c r="G29" s="29"/>
      <c r="H29" s="30"/>
      <c r="I29" s="9"/>
      <c r="J29" s="26" t="s">
        <v>65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7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25">
        <f>CH30+CH31</f>
        <v>22.523330000000001</v>
      </c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2"/>
    </row>
    <row r="30" spans="1:105" s="5" customFormat="1" ht="22.5" customHeight="1" x14ac:dyDescent="0.2">
      <c r="A30" s="20" t="s">
        <v>24</v>
      </c>
      <c r="B30" s="21"/>
      <c r="C30" s="21"/>
      <c r="D30" s="21"/>
      <c r="E30" s="21"/>
      <c r="F30" s="21"/>
      <c r="G30" s="21"/>
      <c r="H30" s="22"/>
      <c r="I30" s="11"/>
      <c r="J30" s="23" t="s">
        <v>66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25">
        <v>9.9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2"/>
    </row>
    <row r="31" spans="1:105" s="5" customFormat="1" ht="11.25" x14ac:dyDescent="0.2">
      <c r="A31" s="20" t="s">
        <v>25</v>
      </c>
      <c r="B31" s="21"/>
      <c r="C31" s="21"/>
      <c r="D31" s="21"/>
      <c r="E31" s="21"/>
      <c r="F31" s="21"/>
      <c r="G31" s="21"/>
      <c r="H31" s="22"/>
      <c r="I31" s="11"/>
      <c r="J31" s="23" t="s">
        <v>93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25">
        <v>12.623329999999999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2"/>
    </row>
    <row r="32" spans="1:105" s="5" customFormat="1" ht="11.25" x14ac:dyDescent="0.2">
      <c r="A32" s="28" t="s">
        <v>26</v>
      </c>
      <c r="B32" s="29"/>
      <c r="C32" s="29"/>
      <c r="D32" s="29"/>
      <c r="E32" s="29"/>
      <c r="F32" s="29"/>
      <c r="G32" s="29"/>
      <c r="H32" s="30"/>
      <c r="I32" s="9"/>
      <c r="J32" s="26" t="s">
        <v>94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25">
        <f>CH33+CH34+CH35+CH36</f>
        <v>43.16377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2"/>
    </row>
    <row r="33" spans="1:105" s="5" customFormat="1" ht="11.25" customHeight="1" x14ac:dyDescent="0.2">
      <c r="A33" s="20" t="s">
        <v>27</v>
      </c>
      <c r="B33" s="21"/>
      <c r="C33" s="21"/>
      <c r="D33" s="21"/>
      <c r="E33" s="21"/>
      <c r="F33" s="21"/>
      <c r="G33" s="21"/>
      <c r="H33" s="22"/>
      <c r="I33" s="11"/>
      <c r="J33" s="23" t="s">
        <v>38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25">
        <v>0</v>
      </c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2"/>
    </row>
    <row r="34" spans="1:105" s="5" customFormat="1" ht="11.25" x14ac:dyDescent="0.2">
      <c r="A34" s="20" t="s">
        <v>28</v>
      </c>
      <c r="B34" s="21"/>
      <c r="C34" s="21"/>
      <c r="D34" s="21"/>
      <c r="E34" s="21"/>
      <c r="F34" s="21"/>
      <c r="G34" s="21"/>
      <c r="H34" s="22"/>
      <c r="I34" s="11"/>
      <c r="J34" s="23" t="s">
        <v>39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25">
        <v>8.3769999999999997E-2</v>
      </c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2"/>
    </row>
    <row r="35" spans="1:105" s="5" customFormat="1" ht="11.25" x14ac:dyDescent="0.2">
      <c r="A35" s="20" t="s">
        <v>29</v>
      </c>
      <c r="B35" s="21"/>
      <c r="C35" s="21"/>
      <c r="D35" s="21"/>
      <c r="E35" s="21"/>
      <c r="F35" s="21"/>
      <c r="G35" s="21"/>
      <c r="H35" s="22"/>
      <c r="I35" s="11"/>
      <c r="J35" s="23" t="s">
        <v>95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25">
        <v>43.08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2"/>
    </row>
    <row r="36" spans="1:105" s="5" customFormat="1" ht="11.25" x14ac:dyDescent="0.2">
      <c r="A36" s="20" t="s">
        <v>108</v>
      </c>
      <c r="B36" s="21"/>
      <c r="C36" s="21"/>
      <c r="D36" s="21"/>
      <c r="E36" s="21"/>
      <c r="F36" s="21"/>
      <c r="G36" s="21"/>
      <c r="H36" s="22"/>
      <c r="I36" s="11"/>
      <c r="J36" s="23" t="s">
        <v>96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25">
        <v>0</v>
      </c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2"/>
    </row>
    <row r="37" spans="1:105" s="5" customFormat="1" ht="11.25" x14ac:dyDescent="0.2">
      <c r="A37" s="28" t="s">
        <v>40</v>
      </c>
      <c r="B37" s="29"/>
      <c r="C37" s="29"/>
      <c r="D37" s="29"/>
      <c r="E37" s="29"/>
      <c r="F37" s="29"/>
      <c r="G37" s="29"/>
      <c r="H37" s="30"/>
      <c r="I37" s="9"/>
      <c r="J37" s="26" t="s">
        <v>78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25">
        <f>CH38+CH39+CH40+CH41+CH42</f>
        <v>2048.3266950000002</v>
      </c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2"/>
    </row>
    <row r="38" spans="1:105" s="5" customFormat="1" ht="11.25" customHeight="1" x14ac:dyDescent="0.2">
      <c r="A38" s="20" t="s">
        <v>109</v>
      </c>
      <c r="B38" s="21"/>
      <c r="C38" s="21"/>
      <c r="D38" s="21"/>
      <c r="E38" s="21"/>
      <c r="F38" s="21"/>
      <c r="G38" s="21"/>
      <c r="H38" s="22"/>
      <c r="I38" s="11"/>
      <c r="J38" s="23" t="s">
        <v>16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25">
        <v>257.68418000000003</v>
      </c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2"/>
    </row>
    <row r="39" spans="1:105" s="5" customFormat="1" ht="11.25" x14ac:dyDescent="0.2">
      <c r="A39" s="20" t="s">
        <v>110</v>
      </c>
      <c r="B39" s="21"/>
      <c r="C39" s="21"/>
      <c r="D39" s="21"/>
      <c r="E39" s="21"/>
      <c r="F39" s="21"/>
      <c r="G39" s="21"/>
      <c r="H39" s="22"/>
      <c r="I39" s="11"/>
      <c r="J39" s="23" t="s">
        <v>18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25">
        <v>0</v>
      </c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2"/>
    </row>
    <row r="40" spans="1:105" s="5" customFormat="1" ht="11.25" x14ac:dyDescent="0.2">
      <c r="A40" s="20" t="s">
        <v>111</v>
      </c>
      <c r="B40" s="21"/>
      <c r="C40" s="21"/>
      <c r="D40" s="21"/>
      <c r="E40" s="21"/>
      <c r="F40" s="21"/>
      <c r="G40" s="21"/>
      <c r="H40" s="22"/>
      <c r="I40" s="11"/>
      <c r="J40" s="23" t="s">
        <v>20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25">
        <v>46.510804</v>
      </c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2"/>
    </row>
    <row r="41" spans="1:105" s="5" customFormat="1" ht="11.25" x14ac:dyDescent="0.2">
      <c r="A41" s="20" t="s">
        <v>112</v>
      </c>
      <c r="B41" s="21"/>
      <c r="C41" s="21"/>
      <c r="D41" s="21"/>
      <c r="E41" s="21"/>
      <c r="F41" s="21"/>
      <c r="G41" s="21"/>
      <c r="H41" s="22"/>
      <c r="I41" s="11"/>
      <c r="J41" s="23" t="s">
        <v>22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25">
        <v>9.8635289999999998</v>
      </c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2"/>
    </row>
    <row r="42" spans="1:105" s="5" customFormat="1" ht="11.25" customHeight="1" x14ac:dyDescent="0.2">
      <c r="A42" s="20" t="s">
        <v>113</v>
      </c>
      <c r="B42" s="21"/>
      <c r="C42" s="21"/>
      <c r="D42" s="21"/>
      <c r="E42" s="21"/>
      <c r="F42" s="21"/>
      <c r="G42" s="21"/>
      <c r="H42" s="22"/>
      <c r="I42" s="11"/>
      <c r="J42" s="23" t="s">
        <v>97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25">
        <f>CH43+CH44+CH45+CH46</f>
        <v>1734.268182</v>
      </c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2"/>
    </row>
    <row r="43" spans="1:105" s="5" customFormat="1" ht="11.25" customHeight="1" x14ac:dyDescent="0.2">
      <c r="A43" s="20" t="s">
        <v>114</v>
      </c>
      <c r="B43" s="21"/>
      <c r="C43" s="21"/>
      <c r="D43" s="21"/>
      <c r="E43" s="21"/>
      <c r="F43" s="21"/>
      <c r="G43" s="21"/>
      <c r="H43" s="22"/>
      <c r="I43" s="11"/>
      <c r="J43" s="23" t="s">
        <v>98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25">
        <v>0</v>
      </c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2"/>
    </row>
    <row r="44" spans="1:105" s="5" customFormat="1" ht="22.5" customHeight="1" x14ac:dyDescent="0.2">
      <c r="A44" s="20" t="s">
        <v>115</v>
      </c>
      <c r="B44" s="21"/>
      <c r="C44" s="21"/>
      <c r="D44" s="21"/>
      <c r="E44" s="21"/>
      <c r="F44" s="21"/>
      <c r="G44" s="21"/>
      <c r="H44" s="22"/>
      <c r="I44" s="11"/>
      <c r="J44" s="23" t="s">
        <v>99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25">
        <v>0</v>
      </c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2"/>
    </row>
    <row r="45" spans="1:105" s="5" customFormat="1" ht="11.25" customHeight="1" x14ac:dyDescent="0.2">
      <c r="A45" s="20" t="s">
        <v>116</v>
      </c>
      <c r="B45" s="21"/>
      <c r="C45" s="21"/>
      <c r="D45" s="21"/>
      <c r="E45" s="21"/>
      <c r="F45" s="21"/>
      <c r="G45" s="21"/>
      <c r="H45" s="22"/>
      <c r="I45" s="11"/>
      <c r="J45" s="23" t="s">
        <v>100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25">
        <v>14</v>
      </c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2"/>
    </row>
    <row r="46" spans="1:105" s="5" customFormat="1" ht="11.25" customHeight="1" x14ac:dyDescent="0.2">
      <c r="A46" s="20" t="s">
        <v>117</v>
      </c>
      <c r="B46" s="21"/>
      <c r="C46" s="21"/>
      <c r="D46" s="21"/>
      <c r="E46" s="21"/>
      <c r="F46" s="21"/>
      <c r="G46" s="21"/>
      <c r="H46" s="22"/>
      <c r="I46" s="11"/>
      <c r="J46" s="23" t="s">
        <v>30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25">
        <v>1720.268182</v>
      </c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2"/>
    </row>
    <row r="47" spans="1:105" s="5" customFormat="1" ht="11.25" customHeight="1" x14ac:dyDescent="0.2">
      <c r="A47" s="28" t="s">
        <v>41</v>
      </c>
      <c r="B47" s="29"/>
      <c r="C47" s="29"/>
      <c r="D47" s="29"/>
      <c r="E47" s="29"/>
      <c r="F47" s="29"/>
      <c r="G47" s="29"/>
      <c r="H47" s="30"/>
      <c r="I47" s="9"/>
      <c r="J47" s="26" t="s">
        <v>31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25">
        <v>0</v>
      </c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2"/>
    </row>
    <row r="48" spans="1:105" s="5" customFormat="1" ht="11.25" customHeight="1" x14ac:dyDescent="0.2">
      <c r="A48" s="28" t="s">
        <v>42</v>
      </c>
      <c r="B48" s="29"/>
      <c r="C48" s="29"/>
      <c r="D48" s="29"/>
      <c r="E48" s="29"/>
      <c r="F48" s="29"/>
      <c r="G48" s="29"/>
      <c r="H48" s="30"/>
      <c r="I48" s="9"/>
      <c r="J48" s="26" t="s">
        <v>32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25">
        <f>CH49+CH50+CH51+CH52+CH53+CH54</f>
        <v>221.93660999999997</v>
      </c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2"/>
    </row>
    <row r="49" spans="1:105" s="5" customFormat="1" ht="11.25" customHeight="1" x14ac:dyDescent="0.2">
      <c r="A49" s="20" t="s">
        <v>43</v>
      </c>
      <c r="B49" s="21"/>
      <c r="C49" s="21"/>
      <c r="D49" s="21"/>
      <c r="E49" s="21"/>
      <c r="F49" s="21"/>
      <c r="G49" s="21"/>
      <c r="H49" s="22"/>
      <c r="I49" s="11"/>
      <c r="J49" s="23" t="s">
        <v>33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25">
        <v>11.519500000000001</v>
      </c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2"/>
    </row>
    <row r="50" spans="1:105" s="5" customFormat="1" ht="11.25" customHeight="1" x14ac:dyDescent="0.2">
      <c r="A50" s="20" t="s">
        <v>44</v>
      </c>
      <c r="B50" s="21"/>
      <c r="C50" s="21"/>
      <c r="D50" s="21"/>
      <c r="E50" s="21"/>
      <c r="F50" s="21"/>
      <c r="G50" s="21"/>
      <c r="H50" s="22"/>
      <c r="I50" s="11"/>
      <c r="J50" s="23" t="s">
        <v>34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25">
        <v>130.52373</v>
      </c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2"/>
    </row>
    <row r="51" spans="1:105" s="5" customFormat="1" ht="11.25" customHeight="1" x14ac:dyDescent="0.2">
      <c r="A51" s="20" t="s">
        <v>45</v>
      </c>
      <c r="B51" s="21"/>
      <c r="C51" s="21"/>
      <c r="D51" s="21"/>
      <c r="E51" s="21"/>
      <c r="F51" s="21"/>
      <c r="G51" s="21"/>
      <c r="H51" s="22"/>
      <c r="I51" s="11"/>
      <c r="J51" s="23" t="s">
        <v>101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25">
        <v>1.1250599999999999</v>
      </c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2"/>
    </row>
    <row r="52" spans="1:105" s="5" customFormat="1" ht="11.25" customHeight="1" x14ac:dyDescent="0.2">
      <c r="A52" s="20" t="s">
        <v>46</v>
      </c>
      <c r="B52" s="21"/>
      <c r="C52" s="21"/>
      <c r="D52" s="21"/>
      <c r="E52" s="21"/>
      <c r="F52" s="21"/>
      <c r="G52" s="21"/>
      <c r="H52" s="22"/>
      <c r="I52" s="11"/>
      <c r="J52" s="23" t="s">
        <v>102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25">
        <v>0</v>
      </c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2"/>
    </row>
    <row r="53" spans="1:105" s="5" customFormat="1" ht="11.25" customHeight="1" x14ac:dyDescent="0.2">
      <c r="A53" s="20" t="s">
        <v>118</v>
      </c>
      <c r="B53" s="21"/>
      <c r="C53" s="21"/>
      <c r="D53" s="21"/>
      <c r="E53" s="21"/>
      <c r="F53" s="21"/>
      <c r="G53" s="21"/>
      <c r="H53" s="22"/>
      <c r="I53" s="11"/>
      <c r="J53" s="23" t="s">
        <v>103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25">
        <v>0</v>
      </c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2"/>
    </row>
    <row r="54" spans="1:105" s="5" customFormat="1" ht="11.25" customHeight="1" x14ac:dyDescent="0.2">
      <c r="A54" s="20" t="s">
        <v>119</v>
      </c>
      <c r="B54" s="21"/>
      <c r="C54" s="21"/>
      <c r="D54" s="21"/>
      <c r="E54" s="21"/>
      <c r="F54" s="21"/>
      <c r="G54" s="21"/>
      <c r="H54" s="22"/>
      <c r="I54" s="11"/>
      <c r="J54" s="23" t="s">
        <v>30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25">
        <v>78.768320000000003</v>
      </c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2"/>
    </row>
    <row r="55" spans="1:105" s="5" customFormat="1" ht="11.25" customHeight="1" x14ac:dyDescent="0.2">
      <c r="A55" s="28">
        <v>2</v>
      </c>
      <c r="B55" s="29"/>
      <c r="C55" s="29"/>
      <c r="D55" s="29"/>
      <c r="E55" s="29"/>
      <c r="F55" s="29"/>
      <c r="G55" s="29"/>
      <c r="H55" s="30"/>
      <c r="I55" s="9"/>
      <c r="J55" s="26" t="s">
        <v>35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25">
        <v>87110.29</v>
      </c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2"/>
    </row>
    <row r="56" spans="1:105" s="5" customFormat="1" ht="11.25" customHeight="1" x14ac:dyDescent="0.2">
      <c r="A56" s="28">
        <v>3</v>
      </c>
      <c r="B56" s="29"/>
      <c r="C56" s="29"/>
      <c r="D56" s="29"/>
      <c r="E56" s="29"/>
      <c r="F56" s="29"/>
      <c r="G56" s="29"/>
      <c r="H56" s="30"/>
      <c r="I56" s="9"/>
      <c r="J56" s="26" t="s">
        <v>79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25">
        <f>CH57+CH58+CH59+CH60+CH61</f>
        <v>2.6606399999999999</v>
      </c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2"/>
    </row>
    <row r="57" spans="1:105" s="5" customFormat="1" ht="11.25" customHeight="1" x14ac:dyDescent="0.2">
      <c r="A57" s="20" t="s">
        <v>47</v>
      </c>
      <c r="B57" s="21"/>
      <c r="C57" s="21"/>
      <c r="D57" s="21"/>
      <c r="E57" s="21"/>
      <c r="F57" s="21"/>
      <c r="G57" s="21"/>
      <c r="H57" s="22"/>
      <c r="I57" s="11"/>
      <c r="J57" s="23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25">
        <v>0</v>
      </c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2"/>
    </row>
    <row r="58" spans="1:105" s="5" customFormat="1" ht="11.25" customHeight="1" x14ac:dyDescent="0.2">
      <c r="A58" s="20" t="s">
        <v>48</v>
      </c>
      <c r="B58" s="21"/>
      <c r="C58" s="21"/>
      <c r="D58" s="21"/>
      <c r="E58" s="21"/>
      <c r="F58" s="21"/>
      <c r="G58" s="21"/>
      <c r="H58" s="22"/>
      <c r="I58" s="11"/>
      <c r="J58" s="23" t="s">
        <v>104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25">
        <v>0</v>
      </c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2"/>
    </row>
    <row r="59" spans="1:105" s="5" customFormat="1" ht="11.25" x14ac:dyDescent="0.2">
      <c r="A59" s="20" t="s">
        <v>49</v>
      </c>
      <c r="B59" s="21"/>
      <c r="C59" s="21"/>
      <c r="D59" s="21"/>
      <c r="E59" s="21"/>
      <c r="F59" s="21"/>
      <c r="G59" s="21"/>
      <c r="H59" s="22"/>
      <c r="I59" s="11"/>
      <c r="J59" s="23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25">
        <v>2.4</v>
      </c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2"/>
    </row>
    <row r="60" spans="1:105" s="5" customFormat="1" ht="11.25" x14ac:dyDescent="0.2">
      <c r="A60" s="20" t="s">
        <v>50</v>
      </c>
      <c r="B60" s="21"/>
      <c r="C60" s="21"/>
      <c r="D60" s="21"/>
      <c r="E60" s="21"/>
      <c r="F60" s="21"/>
      <c r="G60" s="21"/>
      <c r="H60" s="22"/>
      <c r="I60" s="11"/>
      <c r="J60" s="23" t="s">
        <v>105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25">
        <v>0</v>
      </c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2"/>
    </row>
    <row r="61" spans="1:105" s="5" customFormat="1" ht="11.25" x14ac:dyDescent="0.2">
      <c r="A61" s="20" t="s">
        <v>120</v>
      </c>
      <c r="B61" s="21"/>
      <c r="C61" s="21"/>
      <c r="D61" s="21"/>
      <c r="E61" s="21"/>
      <c r="F61" s="21"/>
      <c r="G61" s="21"/>
      <c r="H61" s="22"/>
      <c r="I61" s="11"/>
      <c r="J61" s="23" t="s">
        <v>51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25">
        <v>0.26063999999999998</v>
      </c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2"/>
    </row>
    <row r="62" spans="1:105" s="5" customFormat="1" ht="11.25" x14ac:dyDescent="0.2">
      <c r="A62" s="28">
        <v>4</v>
      </c>
      <c r="B62" s="29"/>
      <c r="C62" s="29"/>
      <c r="D62" s="29"/>
      <c r="E62" s="29"/>
      <c r="F62" s="29"/>
      <c r="G62" s="29"/>
      <c r="H62" s="30"/>
      <c r="I62" s="9"/>
      <c r="J62" s="26" t="s">
        <v>67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25">
        <v>0.6</v>
      </c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2"/>
    </row>
    <row r="63" spans="1:105" s="5" customFormat="1" ht="11.25" x14ac:dyDescent="0.2">
      <c r="A63" s="28" t="s">
        <v>53</v>
      </c>
      <c r="B63" s="29"/>
      <c r="C63" s="29"/>
      <c r="D63" s="29"/>
      <c r="E63" s="29"/>
      <c r="F63" s="29"/>
      <c r="G63" s="29"/>
      <c r="H63" s="30"/>
      <c r="I63" s="9"/>
      <c r="J63" s="26" t="s">
        <v>52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25">
        <v>0</v>
      </c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2"/>
    </row>
    <row r="64" spans="1:105" s="5" customFormat="1" ht="11.25" x14ac:dyDescent="0.2">
      <c r="A64" s="20" t="s">
        <v>68</v>
      </c>
      <c r="B64" s="21"/>
      <c r="C64" s="21"/>
      <c r="D64" s="21"/>
      <c r="E64" s="21"/>
      <c r="F64" s="21"/>
      <c r="G64" s="21"/>
      <c r="H64" s="22"/>
      <c r="I64" s="11"/>
      <c r="J64" s="23" t="s">
        <v>54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25">
        <v>0</v>
      </c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2"/>
    </row>
    <row r="65" spans="1:105" s="5" customFormat="1" ht="11.25" x14ac:dyDescent="0.2">
      <c r="A65" s="20" t="s">
        <v>69</v>
      </c>
      <c r="B65" s="21"/>
      <c r="C65" s="21"/>
      <c r="D65" s="21"/>
      <c r="E65" s="21"/>
      <c r="F65" s="21"/>
      <c r="G65" s="21"/>
      <c r="H65" s="22"/>
      <c r="I65" s="11"/>
      <c r="J65" s="23" t="s">
        <v>55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25">
        <v>0</v>
      </c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</row>
    <row r="66" spans="1:105" s="5" customFormat="1" ht="11.25" x14ac:dyDescent="0.2">
      <c r="A66" s="20" t="s">
        <v>121</v>
      </c>
      <c r="B66" s="21"/>
      <c r="C66" s="21"/>
      <c r="D66" s="21"/>
      <c r="E66" s="21"/>
      <c r="F66" s="21"/>
      <c r="G66" s="21"/>
      <c r="H66" s="22"/>
      <c r="I66" s="11"/>
      <c r="J66" s="23" t="s">
        <v>56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25">
        <v>0</v>
      </c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</row>
    <row r="67" spans="1:105" s="5" customFormat="1" ht="22.5" customHeight="1" x14ac:dyDescent="0.2">
      <c r="A67" s="20" t="s">
        <v>122</v>
      </c>
      <c r="B67" s="21"/>
      <c r="C67" s="21"/>
      <c r="D67" s="21"/>
      <c r="E67" s="21"/>
      <c r="F67" s="21"/>
      <c r="G67" s="21"/>
      <c r="H67" s="22"/>
      <c r="I67" s="11"/>
      <c r="J67" s="23" t="s">
        <v>106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4"/>
      <c r="BX67" s="20" t="s">
        <v>76</v>
      </c>
      <c r="BY67" s="21"/>
      <c r="BZ67" s="21"/>
      <c r="CA67" s="21"/>
      <c r="CB67" s="21"/>
      <c r="CC67" s="21"/>
      <c r="CD67" s="21"/>
      <c r="CE67" s="21"/>
      <c r="CF67" s="21"/>
      <c r="CG67" s="22"/>
      <c r="CH67" s="25">
        <v>0</v>
      </c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</row>
    <row r="68" spans="1:105" s="5" customFormat="1" ht="11.25" x14ac:dyDescent="0.2">
      <c r="A68" s="28" t="s">
        <v>80</v>
      </c>
      <c r="B68" s="29"/>
      <c r="C68" s="29"/>
      <c r="D68" s="29"/>
      <c r="E68" s="29"/>
      <c r="F68" s="29"/>
      <c r="G68" s="29"/>
      <c r="H68" s="30"/>
      <c r="I68" s="9"/>
      <c r="J68" s="26" t="s">
        <v>57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0" t="s">
        <v>76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25">
        <v>0.6</v>
      </c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2"/>
    </row>
    <row r="69" spans="1:105" s="5" customFormat="1" ht="11.25" x14ac:dyDescent="0.2">
      <c r="A69" s="28">
        <v>5</v>
      </c>
      <c r="B69" s="29"/>
      <c r="C69" s="29"/>
      <c r="D69" s="29"/>
      <c r="E69" s="29"/>
      <c r="F69" s="29"/>
      <c r="G69" s="29"/>
      <c r="H69" s="30"/>
      <c r="I69" s="9"/>
      <c r="J69" s="26" t="s">
        <v>58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0" t="s">
        <v>76</v>
      </c>
      <c r="BY69" s="21"/>
      <c r="BZ69" s="21"/>
      <c r="CA69" s="21"/>
      <c r="CB69" s="21"/>
      <c r="CC69" s="21"/>
      <c r="CD69" s="21"/>
      <c r="CE69" s="21"/>
      <c r="CF69" s="21"/>
      <c r="CG69" s="22"/>
      <c r="CH69" s="25">
        <f>CH14+CH56+CH68-CH55</f>
        <v>15574.040031000011</v>
      </c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2"/>
    </row>
    <row r="70" spans="1:105" s="5" customFormat="1" ht="11.25" x14ac:dyDescent="0.2">
      <c r="A70" s="28" t="s">
        <v>59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 customHeight="1" x14ac:dyDescent="0.2">
      <c r="A71" s="20">
        <v>1</v>
      </c>
      <c r="B71" s="21"/>
      <c r="C71" s="21"/>
      <c r="D71" s="21"/>
      <c r="E71" s="21"/>
      <c r="F71" s="21"/>
      <c r="G71" s="21"/>
      <c r="H71" s="22"/>
      <c r="I71" s="11"/>
      <c r="J71" s="23" t="s">
        <v>60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70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5">
        <v>3</v>
      </c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2"/>
    </row>
    <row r="72" spans="1:105" s="5" customFormat="1" ht="11.25" x14ac:dyDescent="0.2">
      <c r="A72" s="20">
        <v>2</v>
      </c>
      <c r="B72" s="21"/>
      <c r="C72" s="21"/>
      <c r="D72" s="21"/>
      <c r="E72" s="21"/>
      <c r="F72" s="21"/>
      <c r="G72" s="21"/>
      <c r="H72" s="22"/>
      <c r="I72" s="11"/>
      <c r="J72" s="23" t="s">
        <v>61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4"/>
      <c r="BX72" s="20" t="s">
        <v>62</v>
      </c>
      <c r="BY72" s="21"/>
      <c r="BZ72" s="21"/>
      <c r="CA72" s="21"/>
      <c r="CB72" s="21"/>
      <c r="CC72" s="21"/>
      <c r="CD72" s="21"/>
      <c r="CE72" s="21"/>
      <c r="CF72" s="21"/>
      <c r="CG72" s="22"/>
      <c r="CH72" s="25">
        <v>124.67</v>
      </c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2"/>
    </row>
    <row r="73" spans="1:105" s="5" customFormat="1" ht="11.25" x14ac:dyDescent="0.2">
      <c r="A73" s="20">
        <v>3</v>
      </c>
      <c r="B73" s="21"/>
      <c r="C73" s="21"/>
      <c r="D73" s="21"/>
      <c r="E73" s="21"/>
      <c r="F73" s="21"/>
      <c r="G73" s="21"/>
      <c r="H73" s="22"/>
      <c r="I73" s="11"/>
      <c r="J73" s="23" t="s">
        <v>107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4"/>
      <c r="BX73" s="20" t="s">
        <v>81</v>
      </c>
      <c r="BY73" s="21"/>
      <c r="BZ73" s="21"/>
      <c r="CA73" s="21"/>
      <c r="CB73" s="21"/>
      <c r="CC73" s="21"/>
      <c r="CD73" s="21"/>
      <c r="CE73" s="21"/>
      <c r="CF73" s="21"/>
      <c r="CG73" s="22"/>
      <c r="CH73" s="25">
        <v>1</v>
      </c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2"/>
    </row>
    <row r="74" spans="1:105" s="5" customFormat="1" ht="11.25" x14ac:dyDescent="0.2">
      <c r="A74" s="20">
        <v>4</v>
      </c>
      <c r="B74" s="21"/>
      <c r="C74" s="21"/>
      <c r="D74" s="21"/>
      <c r="E74" s="21"/>
      <c r="F74" s="21"/>
      <c r="G74" s="21"/>
      <c r="H74" s="22"/>
      <c r="I74" s="11"/>
      <c r="J74" s="23" t="s">
        <v>82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4"/>
      <c r="BX74" s="20" t="s">
        <v>63</v>
      </c>
      <c r="BY74" s="21"/>
      <c r="BZ74" s="21"/>
      <c r="CA74" s="21"/>
      <c r="CB74" s="21"/>
      <c r="CC74" s="21"/>
      <c r="CD74" s="21"/>
      <c r="CE74" s="21"/>
      <c r="CF74" s="21"/>
      <c r="CG74" s="22"/>
      <c r="CH74" s="25">
        <v>54.27</v>
      </c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2"/>
    </row>
  </sheetData>
  <mergeCells count="254">
    <mergeCell ref="AO10:CO10"/>
    <mergeCell ref="AO11:CO11"/>
    <mergeCell ref="A6:DA6"/>
    <mergeCell ref="P7:BR7"/>
    <mergeCell ref="BS7:CD7"/>
    <mergeCell ref="CE7:CH7"/>
    <mergeCell ref="CI7:CN7"/>
    <mergeCell ref="A9:DA9"/>
    <mergeCell ref="P8:BR8"/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0:DA70"/>
    <mergeCell ref="J68:BW68"/>
    <mergeCell ref="A68:H68"/>
    <mergeCell ref="A69:H69"/>
    <mergeCell ref="J69:BW69"/>
    <mergeCell ref="CH68:DA68"/>
    <mergeCell ref="CH69:DA69"/>
    <mergeCell ref="BX68:CG68"/>
    <mergeCell ref="BX69:CG69"/>
    <mergeCell ref="A59:H59"/>
    <mergeCell ref="J59:BW59"/>
    <mergeCell ref="BX59:CG59"/>
    <mergeCell ref="CH59:DA59"/>
    <mergeCell ref="A67:H67"/>
    <mergeCell ref="J67:BW67"/>
    <mergeCell ref="BX67:CG67"/>
    <mergeCell ref="CH67:DA67"/>
    <mergeCell ref="BX62:CG62"/>
    <mergeCell ref="BX63:CG63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1:H41"/>
    <mergeCell ref="J41:BW41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I13:BW13"/>
    <mergeCell ref="BX13:CG13"/>
    <mergeCell ref="CH13:DA13"/>
    <mergeCell ref="J14:BW14"/>
    <mergeCell ref="A14:H14"/>
    <mergeCell ref="BX14:CG14"/>
    <mergeCell ref="CH14:DA14"/>
    <mergeCell ref="BX41:CG41"/>
    <mergeCell ref="CH41:DA41"/>
    <mergeCell ref="A40:H40"/>
    <mergeCell ref="J40:BW40"/>
    <mergeCell ref="BX40:CG40"/>
    <mergeCell ref="CH40:DA40"/>
    <mergeCell ref="J60:BW60"/>
    <mergeCell ref="J61:BW61"/>
    <mergeCell ref="J62:BW62"/>
    <mergeCell ref="J63:BW63"/>
    <mergeCell ref="A66:H66"/>
    <mergeCell ref="CH60:DA60"/>
    <mergeCell ref="CH61:DA61"/>
    <mergeCell ref="CH62:DA62"/>
    <mergeCell ref="CH63:DA63"/>
    <mergeCell ref="J64:BW64"/>
    <mergeCell ref="J65:BW65"/>
    <mergeCell ref="J66:BW66"/>
    <mergeCell ref="BX60:CG60"/>
    <mergeCell ref="BX61:CG61"/>
    <mergeCell ref="A60:H60"/>
    <mergeCell ref="A61:H61"/>
    <mergeCell ref="A62:H62"/>
    <mergeCell ref="A63:H63"/>
    <mergeCell ref="A64:H64"/>
    <mergeCell ref="A65:H65"/>
    <mergeCell ref="CH64:DA64"/>
    <mergeCell ref="CH65:DA65"/>
    <mergeCell ref="CH66:DA66"/>
    <mergeCell ref="BX64:CG64"/>
    <mergeCell ref="BX65:CG65"/>
    <mergeCell ref="BX66:CG6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ЯНАО (без Красноселькупа)</vt:lpstr>
      <vt:lpstr>ЯНАО (Красноселькуп)</vt:lpstr>
      <vt:lpstr>'ЯНАО (без Красноселькупа)'!Область_печати</vt:lpstr>
      <vt:lpstr>'ЯНАО (Красноселькуп)'!Область_печати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2023-03-28T03:25:25Z</dcterms:modified>
</cp:coreProperties>
</file>